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60" windowWidth="28800" windowHeight="16380"/>
  </bookViews>
  <sheets>
    <sheet name="Лист1" sheetId="1" r:id="rId1"/>
  </sheets>
  <definedNames>
    <definedName name="_xlnm._FilterDatabase" localSheetId="0" hidden="1">Лист1!$A$3:$DQ$89</definedName>
  </definedName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V42" i="1" l="1"/>
  <c r="P42" i="1"/>
  <c r="AP42" i="1" l="1"/>
  <c r="CV67" i="1"/>
  <c r="CV68" i="1"/>
  <c r="CV77" i="1"/>
  <c r="CV14" i="1"/>
  <c r="CV72" i="1"/>
  <c r="CV60" i="1"/>
  <c r="CV41" i="1"/>
  <c r="CV30" i="1"/>
  <c r="CV40" i="1"/>
  <c r="CV88" i="1"/>
  <c r="CV85" i="1"/>
  <c r="CV70" i="1"/>
  <c r="CV86" i="1"/>
  <c r="CV53" i="1"/>
  <c r="CV25" i="1"/>
  <c r="CV76" i="1"/>
  <c r="CV61" i="1"/>
  <c r="CV57" i="1"/>
  <c r="CV28" i="1"/>
  <c r="CV82" i="1"/>
  <c r="CV46" i="1"/>
  <c r="CV36" i="1"/>
  <c r="CV44" i="1"/>
  <c r="CV69" i="1"/>
  <c r="CV56" i="1"/>
  <c r="CV20" i="1"/>
  <c r="CV49" i="1"/>
  <c r="CV21" i="1"/>
  <c r="CV4" i="1"/>
  <c r="CV7" i="1"/>
  <c r="CV43" i="1"/>
  <c r="CV27" i="1"/>
  <c r="CV73" i="1"/>
  <c r="CV11" i="1"/>
  <c r="CV12" i="1"/>
  <c r="CV62" i="1"/>
  <c r="CV58" i="1"/>
  <c r="CV54" i="1"/>
  <c r="CV48" i="1"/>
  <c r="CV63" i="1"/>
  <c r="CV71" i="1"/>
  <c r="CV78" i="1"/>
  <c r="CV33" i="1"/>
  <c r="CV32" i="1"/>
  <c r="CV15" i="1"/>
  <c r="CV47" i="1"/>
  <c r="CV87" i="1"/>
  <c r="CV84" i="1"/>
  <c r="CV45" i="1"/>
  <c r="CV52" i="1"/>
  <c r="CV50" i="1"/>
  <c r="CV74" i="1"/>
  <c r="CV81" i="1"/>
  <c r="CV22" i="1"/>
  <c r="CV26" i="1"/>
  <c r="CV38" i="1"/>
  <c r="CV5" i="1"/>
  <c r="CV65" i="1"/>
  <c r="CV59" i="1"/>
  <c r="CV80" i="1"/>
  <c r="CV37" i="1"/>
  <c r="CV19" i="1"/>
  <c r="CV10" i="1"/>
  <c r="CV83" i="1"/>
  <c r="CV23" i="1"/>
  <c r="CV51" i="1"/>
  <c r="CV64" i="1"/>
  <c r="CV34" i="1"/>
  <c r="CV66" i="1"/>
  <c r="CV9" i="1"/>
  <c r="CV79" i="1"/>
  <c r="CV17" i="1"/>
  <c r="CV55" i="1"/>
  <c r="CV6" i="1"/>
  <c r="CV16" i="1"/>
  <c r="CV29" i="1"/>
  <c r="CV35" i="1"/>
  <c r="CV18" i="1"/>
  <c r="CV31" i="1"/>
  <c r="CV39" i="1"/>
  <c r="CV8" i="1"/>
  <c r="CV75" i="1"/>
  <c r="CV13" i="1"/>
  <c r="CV24" i="1"/>
  <c r="CT42" i="1"/>
  <c r="BY67" i="1"/>
  <c r="BY68" i="1"/>
  <c r="BY77" i="1"/>
  <c r="BY14" i="1"/>
  <c r="BY72" i="1"/>
  <c r="BY60" i="1"/>
  <c r="BY41" i="1"/>
  <c r="BY30" i="1"/>
  <c r="BY40" i="1"/>
  <c r="BY88" i="1"/>
  <c r="BY85" i="1"/>
  <c r="BY70" i="1"/>
  <c r="BY86" i="1"/>
  <c r="BY53" i="1"/>
  <c r="BY25" i="1"/>
  <c r="BY76" i="1"/>
  <c r="BY61" i="1"/>
  <c r="BY57" i="1"/>
  <c r="BY28" i="1"/>
  <c r="BY82" i="1"/>
  <c r="BY46" i="1"/>
  <c r="BY36" i="1"/>
  <c r="BY44" i="1"/>
  <c r="BY69" i="1"/>
  <c r="BY56" i="1"/>
  <c r="BY20" i="1"/>
  <c r="BY49" i="1"/>
  <c r="BY21" i="1"/>
  <c r="BY4" i="1"/>
  <c r="BY7" i="1"/>
  <c r="BY43" i="1"/>
  <c r="BY27" i="1"/>
  <c r="BY73" i="1"/>
  <c r="BY11" i="1"/>
  <c r="BY12" i="1"/>
  <c r="BY62" i="1"/>
  <c r="BY58" i="1"/>
  <c r="BY54" i="1"/>
  <c r="BY48" i="1"/>
  <c r="BY63" i="1"/>
  <c r="BY71" i="1"/>
  <c r="BY78" i="1"/>
  <c r="BY33" i="1"/>
  <c r="BY32" i="1"/>
  <c r="BY15" i="1"/>
  <c r="BY47" i="1"/>
  <c r="BY87" i="1"/>
  <c r="BY84" i="1"/>
  <c r="BY45" i="1"/>
  <c r="BY52" i="1"/>
  <c r="BY50" i="1"/>
  <c r="BY74" i="1"/>
  <c r="BY81" i="1"/>
  <c r="BY22" i="1"/>
  <c r="BY26" i="1"/>
  <c r="BY38" i="1"/>
  <c r="BY5" i="1"/>
  <c r="BY65" i="1"/>
  <c r="BY59" i="1"/>
  <c r="BY80" i="1"/>
  <c r="BY37" i="1"/>
  <c r="BY19" i="1"/>
  <c r="BY10" i="1"/>
  <c r="BY83" i="1"/>
  <c r="BY23" i="1"/>
  <c r="BY51" i="1"/>
  <c r="BY64" i="1"/>
  <c r="BY34" i="1"/>
  <c r="BY66" i="1"/>
  <c r="BY9" i="1"/>
  <c r="BY79" i="1"/>
  <c r="BY17" i="1"/>
  <c r="BY55" i="1"/>
  <c r="BY6" i="1"/>
  <c r="BY16" i="1"/>
  <c r="BY29" i="1"/>
  <c r="BY35" i="1"/>
  <c r="BY18" i="1"/>
  <c r="BY31" i="1"/>
  <c r="BY39" i="1"/>
  <c r="BY8" i="1"/>
  <c r="BY75" i="1"/>
  <c r="BY13" i="1"/>
  <c r="BY24" i="1"/>
  <c r="BY42" i="1"/>
  <c r="BW42" i="1"/>
  <c r="BQ67" i="1"/>
  <c r="BQ68" i="1"/>
  <c r="BQ77" i="1"/>
  <c r="BQ14" i="1"/>
  <c r="BQ72" i="1"/>
  <c r="BQ60" i="1"/>
  <c r="BQ41" i="1"/>
  <c r="BQ30" i="1"/>
  <c r="BQ40" i="1"/>
  <c r="BQ88" i="1"/>
  <c r="BQ85" i="1"/>
  <c r="BQ70" i="1"/>
  <c r="BQ86" i="1"/>
  <c r="BQ53" i="1"/>
  <c r="BQ25" i="1"/>
  <c r="BQ76" i="1"/>
  <c r="BQ61" i="1"/>
  <c r="BQ57" i="1"/>
  <c r="BQ28" i="1"/>
  <c r="BQ82" i="1"/>
  <c r="BQ46" i="1"/>
  <c r="BQ36" i="1"/>
  <c r="BQ44" i="1"/>
  <c r="BQ69" i="1"/>
  <c r="BQ56" i="1"/>
  <c r="BQ20" i="1"/>
  <c r="BQ49" i="1"/>
  <c r="BQ21" i="1"/>
  <c r="BQ4" i="1"/>
  <c r="BQ7" i="1"/>
  <c r="BQ43" i="1"/>
  <c r="BQ27" i="1"/>
  <c r="BQ73" i="1"/>
  <c r="BQ11" i="1"/>
  <c r="BQ12" i="1"/>
  <c r="BQ62" i="1"/>
  <c r="BQ58" i="1"/>
  <c r="BQ54" i="1"/>
  <c r="BQ48" i="1"/>
  <c r="BQ63" i="1"/>
  <c r="BQ71" i="1"/>
  <c r="BQ78" i="1"/>
  <c r="BQ33" i="1"/>
  <c r="BQ32" i="1"/>
  <c r="BQ15" i="1"/>
  <c r="BQ47" i="1"/>
  <c r="BQ87" i="1"/>
  <c r="BQ84" i="1"/>
  <c r="BQ45" i="1"/>
  <c r="BQ52" i="1"/>
  <c r="BQ50" i="1"/>
  <c r="BQ74" i="1"/>
  <c r="BQ81" i="1"/>
  <c r="BQ22" i="1"/>
  <c r="BQ26" i="1"/>
  <c r="BQ38" i="1"/>
  <c r="BQ5" i="1"/>
  <c r="BQ65" i="1"/>
  <c r="BQ59" i="1"/>
  <c r="BQ80" i="1"/>
  <c r="BQ37" i="1"/>
  <c r="BQ19" i="1"/>
  <c r="BQ10" i="1"/>
  <c r="BQ83" i="1"/>
  <c r="BQ23" i="1"/>
  <c r="BQ51" i="1"/>
  <c r="BQ64" i="1"/>
  <c r="BQ34" i="1"/>
  <c r="BQ66" i="1"/>
  <c r="BQ9" i="1"/>
  <c r="BQ79" i="1"/>
  <c r="BQ17" i="1"/>
  <c r="BQ55" i="1"/>
  <c r="BQ6" i="1"/>
  <c r="BQ16" i="1"/>
  <c r="BQ29" i="1"/>
  <c r="BQ35" i="1"/>
  <c r="BQ18" i="1"/>
  <c r="BQ31" i="1"/>
  <c r="BQ39" i="1"/>
  <c r="BQ8" i="1"/>
  <c r="BQ75" i="1"/>
  <c r="BQ13" i="1"/>
  <c r="BQ24" i="1"/>
  <c r="BQ42" i="1"/>
  <c r="BO42" i="1"/>
  <c r="BM67" i="1"/>
  <c r="BM68" i="1"/>
  <c r="BM77" i="1"/>
  <c r="BM14" i="1"/>
  <c r="BM72" i="1"/>
  <c r="BM60" i="1"/>
  <c r="BM41" i="1"/>
  <c r="BM30" i="1"/>
  <c r="BM40" i="1"/>
  <c r="BM88" i="1"/>
  <c r="BM85" i="1"/>
  <c r="BM70" i="1"/>
  <c r="BM86" i="1"/>
  <c r="BM53" i="1"/>
  <c r="BM25" i="1"/>
  <c r="BM76" i="1"/>
  <c r="BM61" i="1"/>
  <c r="BM57" i="1"/>
  <c r="BM28" i="1"/>
  <c r="BM82" i="1"/>
  <c r="BM46" i="1"/>
  <c r="BM36" i="1"/>
  <c r="BM44" i="1"/>
  <c r="BM69" i="1"/>
  <c r="BM56" i="1"/>
  <c r="BM20" i="1"/>
  <c r="BM49" i="1"/>
  <c r="BM21" i="1"/>
  <c r="BM4" i="1"/>
  <c r="BM7" i="1"/>
  <c r="BM43" i="1"/>
  <c r="BM27" i="1"/>
  <c r="BM73" i="1"/>
  <c r="BM11" i="1"/>
  <c r="BM12" i="1"/>
  <c r="BM62" i="1"/>
  <c r="BM58" i="1"/>
  <c r="BM54" i="1"/>
  <c r="BM48" i="1"/>
  <c r="BM63" i="1"/>
  <c r="BM71" i="1"/>
  <c r="BM78" i="1"/>
  <c r="BM33" i="1"/>
  <c r="BM32" i="1"/>
  <c r="BM15" i="1"/>
  <c r="BM47" i="1"/>
  <c r="BM87" i="1"/>
  <c r="BM84" i="1"/>
  <c r="BM45" i="1"/>
  <c r="BM52" i="1"/>
  <c r="BM50" i="1"/>
  <c r="BM74" i="1"/>
  <c r="BM81" i="1"/>
  <c r="BM22" i="1"/>
  <c r="BM26" i="1"/>
  <c r="BM38" i="1"/>
  <c r="BM5" i="1"/>
  <c r="BM65" i="1"/>
  <c r="BM59" i="1"/>
  <c r="BM80" i="1"/>
  <c r="BM37" i="1"/>
  <c r="BM19" i="1"/>
  <c r="BM10" i="1"/>
  <c r="BM83" i="1"/>
  <c r="BM23" i="1"/>
  <c r="BM51" i="1"/>
  <c r="BM64" i="1"/>
  <c r="BM34" i="1"/>
  <c r="BM66" i="1"/>
  <c r="BM9" i="1"/>
  <c r="BM79" i="1"/>
  <c r="BM17" i="1"/>
  <c r="BM55" i="1"/>
  <c r="BM6" i="1"/>
  <c r="BM16" i="1"/>
  <c r="BM29" i="1"/>
  <c r="BM35" i="1"/>
  <c r="BM18" i="1"/>
  <c r="BM31" i="1"/>
  <c r="BM39" i="1"/>
  <c r="BM8" i="1"/>
  <c r="BM75" i="1"/>
  <c r="BM13" i="1"/>
  <c r="BM24" i="1"/>
  <c r="BM42" i="1"/>
  <c r="BK42" i="1"/>
  <c r="L67" i="1"/>
  <c r="L68" i="1"/>
  <c r="L77" i="1"/>
  <c r="L14" i="1"/>
  <c r="L72" i="1"/>
  <c r="L60" i="1"/>
  <c r="L41" i="1"/>
  <c r="L30" i="1"/>
  <c r="L40" i="1"/>
  <c r="L88" i="1"/>
  <c r="L85" i="1"/>
  <c r="L70" i="1"/>
  <c r="L86" i="1"/>
  <c r="L53" i="1"/>
  <c r="L25" i="1"/>
  <c r="L76" i="1"/>
  <c r="L61" i="1"/>
  <c r="L57" i="1"/>
  <c r="L28" i="1"/>
  <c r="L82" i="1"/>
  <c r="L46" i="1"/>
  <c r="L36" i="1"/>
  <c r="L44" i="1"/>
  <c r="L69" i="1"/>
  <c r="L56" i="1"/>
  <c r="L20" i="1"/>
  <c r="L49" i="1"/>
  <c r="L21" i="1"/>
  <c r="L7" i="1"/>
  <c r="L43" i="1"/>
  <c r="L27" i="1"/>
  <c r="L73" i="1"/>
  <c r="L11" i="1"/>
  <c r="L12" i="1"/>
  <c r="L62" i="1"/>
  <c r="L58" i="1"/>
  <c r="L54" i="1"/>
  <c r="L48" i="1"/>
  <c r="L63" i="1"/>
  <c r="L71" i="1"/>
  <c r="L78" i="1"/>
  <c r="L33" i="1"/>
  <c r="L32" i="1"/>
  <c r="L15" i="1"/>
  <c r="L47" i="1"/>
  <c r="L87" i="1"/>
  <c r="L84" i="1"/>
  <c r="L45" i="1"/>
  <c r="L52" i="1"/>
  <c r="L50" i="1"/>
  <c r="L74" i="1"/>
  <c r="L81" i="1"/>
  <c r="L22" i="1"/>
  <c r="L26" i="1"/>
  <c r="L38" i="1"/>
  <c r="L5" i="1"/>
  <c r="L65" i="1"/>
  <c r="L59" i="1"/>
  <c r="L80" i="1"/>
  <c r="L37" i="1"/>
  <c r="L19" i="1"/>
  <c r="L10" i="1"/>
  <c r="L83" i="1"/>
  <c r="L23" i="1"/>
  <c r="L51" i="1"/>
  <c r="L64" i="1"/>
  <c r="L34" i="1"/>
  <c r="L66" i="1"/>
  <c r="L9" i="1"/>
  <c r="L79" i="1"/>
  <c r="L17" i="1"/>
  <c r="L55" i="1"/>
  <c r="L16" i="1"/>
  <c r="L29" i="1"/>
  <c r="L35" i="1"/>
  <c r="L18" i="1"/>
  <c r="L31" i="1"/>
  <c r="L39" i="1"/>
  <c r="L8" i="1"/>
  <c r="L75" i="1"/>
  <c r="L13" i="1"/>
  <c r="L24" i="1"/>
  <c r="L42" i="1"/>
  <c r="D42" i="1"/>
  <c r="D67" i="1" l="1"/>
  <c r="D68" i="1"/>
  <c r="D77" i="1"/>
  <c r="D14" i="1"/>
  <c r="D72" i="1"/>
  <c r="D60" i="1"/>
  <c r="D41" i="1"/>
  <c r="D40" i="1"/>
  <c r="D88" i="1"/>
  <c r="D85" i="1"/>
  <c r="D70" i="1"/>
  <c r="D86" i="1"/>
  <c r="D53" i="1"/>
  <c r="D25" i="1"/>
  <c r="D76" i="1"/>
  <c r="D61" i="1"/>
  <c r="D57" i="1"/>
  <c r="D28" i="1"/>
  <c r="D82" i="1"/>
  <c r="D46" i="1"/>
  <c r="D36" i="1"/>
  <c r="D44" i="1"/>
  <c r="D69" i="1"/>
  <c r="D56" i="1"/>
  <c r="D20" i="1"/>
  <c r="D49" i="1"/>
  <c r="D21" i="1"/>
  <c r="D7" i="1"/>
  <c r="D43" i="1"/>
  <c r="D27" i="1"/>
  <c r="D73" i="1"/>
  <c r="D11" i="1"/>
  <c r="D12" i="1"/>
  <c r="D62" i="1"/>
  <c r="D58" i="1"/>
  <c r="D54" i="1"/>
  <c r="D48" i="1"/>
  <c r="D71" i="1"/>
  <c r="D78" i="1"/>
  <c r="D33" i="1"/>
  <c r="D32" i="1"/>
  <c r="D47" i="1"/>
  <c r="D87" i="1"/>
  <c r="D84" i="1"/>
  <c r="D45" i="1"/>
  <c r="D52" i="1"/>
  <c r="D50" i="1"/>
  <c r="D74" i="1"/>
  <c r="D81" i="1"/>
  <c r="D22" i="1"/>
  <c r="D26" i="1"/>
  <c r="D38" i="1"/>
  <c r="D5" i="1"/>
  <c r="D65" i="1"/>
  <c r="D59" i="1"/>
  <c r="D80" i="1"/>
  <c r="D37" i="1"/>
  <c r="D19" i="1"/>
  <c r="D10" i="1"/>
  <c r="D83" i="1"/>
  <c r="D23" i="1"/>
  <c r="D51" i="1"/>
  <c r="D64" i="1"/>
  <c r="D34" i="1"/>
  <c r="D66" i="1"/>
  <c r="D9" i="1"/>
  <c r="D79" i="1"/>
  <c r="D17" i="1"/>
  <c r="D55" i="1"/>
  <c r="D6" i="1"/>
  <c r="D16" i="1"/>
  <c r="D29" i="1"/>
  <c r="D35" i="1"/>
  <c r="D18" i="1"/>
  <c r="D31" i="1"/>
  <c r="D39" i="1"/>
  <c r="D8" i="1"/>
  <c r="D75" i="1"/>
  <c r="D13" i="1"/>
  <c r="D24" i="1"/>
  <c r="N42" i="1"/>
  <c r="N67" i="1" l="1"/>
  <c r="N68" i="1"/>
  <c r="N77" i="1"/>
  <c r="N14" i="1"/>
  <c r="N72" i="1"/>
  <c r="N60" i="1"/>
  <c r="N41" i="1"/>
  <c r="N30" i="1"/>
  <c r="N40" i="1"/>
  <c r="N88" i="1"/>
  <c r="N85" i="1"/>
  <c r="N70" i="1"/>
  <c r="N86" i="1"/>
  <c r="N53" i="1"/>
  <c r="N25" i="1"/>
  <c r="N76" i="1"/>
  <c r="N61" i="1"/>
  <c r="N57" i="1"/>
  <c r="N28" i="1"/>
  <c r="N82" i="1"/>
  <c r="N46" i="1"/>
  <c r="N36" i="1"/>
  <c r="N44" i="1"/>
  <c r="N69" i="1"/>
  <c r="N56" i="1"/>
  <c r="N20" i="1"/>
  <c r="N49" i="1"/>
  <c r="N21" i="1"/>
  <c r="N7" i="1"/>
  <c r="N43" i="1"/>
  <c r="N27" i="1"/>
  <c r="N73" i="1"/>
  <c r="N11" i="1"/>
  <c r="N12" i="1"/>
  <c r="N62" i="1"/>
  <c r="N58" i="1"/>
  <c r="N54" i="1"/>
  <c r="N48" i="1"/>
  <c r="N63" i="1"/>
  <c r="N71" i="1"/>
  <c r="N78" i="1"/>
  <c r="N33" i="1"/>
  <c r="N32" i="1"/>
  <c r="N15" i="1"/>
  <c r="N47" i="1"/>
  <c r="N87" i="1"/>
  <c r="N84" i="1"/>
  <c r="N45" i="1"/>
  <c r="N52" i="1"/>
  <c r="N50" i="1"/>
  <c r="N74" i="1"/>
  <c r="N81" i="1"/>
  <c r="N22" i="1"/>
  <c r="N26" i="1"/>
  <c r="N38" i="1"/>
  <c r="N5" i="1"/>
  <c r="N65" i="1"/>
  <c r="N59" i="1"/>
  <c r="N80" i="1"/>
  <c r="N37" i="1"/>
  <c r="N19" i="1"/>
  <c r="N10" i="1"/>
  <c r="N83" i="1"/>
  <c r="N23" i="1"/>
  <c r="N51" i="1"/>
  <c r="N64" i="1"/>
  <c r="N34" i="1"/>
  <c r="N66" i="1"/>
  <c r="N9" i="1"/>
  <c r="N79" i="1"/>
  <c r="N17" i="1"/>
  <c r="N55" i="1"/>
  <c r="N6" i="1"/>
  <c r="N16" i="1"/>
  <c r="N29" i="1"/>
  <c r="N35" i="1"/>
  <c r="N18" i="1"/>
  <c r="N31" i="1"/>
  <c r="N39" i="1"/>
  <c r="N8" i="1"/>
  <c r="N75" i="1"/>
  <c r="N13" i="1"/>
  <c r="N24" i="1"/>
  <c r="R42" i="1" l="1"/>
  <c r="H42" i="1"/>
  <c r="F33" i="1" l="1"/>
  <c r="CJ67" i="1"/>
  <c r="CJ68" i="1"/>
  <c r="CJ77" i="1"/>
  <c r="CJ14" i="1"/>
  <c r="CJ72" i="1"/>
  <c r="CJ60" i="1"/>
  <c r="CJ41" i="1"/>
  <c r="CJ30" i="1"/>
  <c r="CJ40" i="1"/>
  <c r="CJ88" i="1"/>
  <c r="CJ85" i="1"/>
  <c r="CJ70" i="1"/>
  <c r="CJ86" i="1"/>
  <c r="CJ53" i="1"/>
  <c r="CJ25" i="1"/>
  <c r="CJ76" i="1"/>
  <c r="CJ61" i="1"/>
  <c r="CJ57" i="1"/>
  <c r="CJ28" i="1"/>
  <c r="CJ82" i="1"/>
  <c r="CJ46" i="1"/>
  <c r="CJ36" i="1"/>
  <c r="CJ44" i="1"/>
  <c r="CJ69" i="1"/>
  <c r="CJ56" i="1"/>
  <c r="CJ20" i="1"/>
  <c r="CJ49" i="1"/>
  <c r="CJ21" i="1"/>
  <c r="CJ4" i="1"/>
  <c r="CJ7" i="1"/>
  <c r="CJ43" i="1"/>
  <c r="CJ27" i="1"/>
  <c r="CJ73" i="1"/>
  <c r="CJ11" i="1"/>
  <c r="CJ12" i="1"/>
  <c r="CJ62" i="1"/>
  <c r="CJ58" i="1"/>
  <c r="CJ54" i="1"/>
  <c r="CJ48" i="1"/>
  <c r="CJ63" i="1"/>
  <c r="CJ71" i="1"/>
  <c r="CJ78" i="1"/>
  <c r="CJ33" i="1"/>
  <c r="CJ32" i="1"/>
  <c r="CJ15" i="1"/>
  <c r="CJ47" i="1"/>
  <c r="CJ87" i="1"/>
  <c r="CJ84" i="1"/>
  <c r="CJ45" i="1"/>
  <c r="CJ52" i="1"/>
  <c r="CJ50" i="1"/>
  <c r="CJ74" i="1"/>
  <c r="CJ81" i="1"/>
  <c r="CJ22" i="1"/>
  <c r="CJ26" i="1"/>
  <c r="CJ38" i="1"/>
  <c r="CJ5" i="1"/>
  <c r="CJ65" i="1"/>
  <c r="CJ59" i="1"/>
  <c r="CJ80" i="1"/>
  <c r="CJ37" i="1"/>
  <c r="CJ19" i="1"/>
  <c r="CJ10" i="1"/>
  <c r="CJ83" i="1"/>
  <c r="CJ23" i="1"/>
  <c r="CJ51" i="1"/>
  <c r="CJ64" i="1"/>
  <c r="CJ34" i="1"/>
  <c r="CJ66" i="1"/>
  <c r="CJ9" i="1"/>
  <c r="CJ79" i="1"/>
  <c r="CJ17" i="1"/>
  <c r="CJ55" i="1"/>
  <c r="CJ6" i="1"/>
  <c r="CJ16" i="1"/>
  <c r="CJ29" i="1"/>
  <c r="CJ35" i="1"/>
  <c r="CJ18" i="1"/>
  <c r="CJ31" i="1"/>
  <c r="CJ39" i="1"/>
  <c r="CJ8" i="1"/>
  <c r="CJ75" i="1"/>
  <c r="CJ13" i="1"/>
  <c r="CJ24" i="1"/>
  <c r="CJ42" i="1"/>
  <c r="CF42" i="1"/>
  <c r="CH67" i="1"/>
  <c r="CH68" i="1"/>
  <c r="CH77" i="1"/>
  <c r="CH14" i="1"/>
  <c r="CH72" i="1"/>
  <c r="CH60" i="1"/>
  <c r="CH41" i="1"/>
  <c r="CH30" i="1"/>
  <c r="CH40" i="1"/>
  <c r="CH88" i="1"/>
  <c r="CH85" i="1"/>
  <c r="CH70" i="1"/>
  <c r="CH86" i="1"/>
  <c r="CH53" i="1"/>
  <c r="CH25" i="1"/>
  <c r="CH76" i="1"/>
  <c r="CH61" i="1"/>
  <c r="CH57" i="1"/>
  <c r="CH28" i="1"/>
  <c r="CH82" i="1"/>
  <c r="CH46" i="1"/>
  <c r="CH36" i="1"/>
  <c r="CH44" i="1"/>
  <c r="CH69" i="1"/>
  <c r="CH56" i="1"/>
  <c r="CH20" i="1"/>
  <c r="CH49" i="1"/>
  <c r="CH21" i="1"/>
  <c r="CH4" i="1"/>
  <c r="CH7" i="1"/>
  <c r="CH43" i="1"/>
  <c r="CH27" i="1"/>
  <c r="CH73" i="1"/>
  <c r="CH11" i="1"/>
  <c r="CH12" i="1"/>
  <c r="CH62" i="1"/>
  <c r="CH58" i="1"/>
  <c r="CH54" i="1"/>
  <c r="CH48" i="1"/>
  <c r="CH63" i="1"/>
  <c r="CH71" i="1"/>
  <c r="CH78" i="1"/>
  <c r="CH33" i="1"/>
  <c r="CH32" i="1"/>
  <c r="CH15" i="1"/>
  <c r="CH47" i="1"/>
  <c r="CH87" i="1"/>
  <c r="CH84" i="1"/>
  <c r="CH45" i="1"/>
  <c r="CH52" i="1"/>
  <c r="CH50" i="1"/>
  <c r="CH74" i="1"/>
  <c r="CH81" i="1"/>
  <c r="CH22" i="1"/>
  <c r="CH26" i="1"/>
  <c r="CH38" i="1"/>
  <c r="CH5" i="1"/>
  <c r="CH65" i="1"/>
  <c r="CH59" i="1"/>
  <c r="CH80" i="1"/>
  <c r="CH37" i="1"/>
  <c r="CH19" i="1"/>
  <c r="CH10" i="1"/>
  <c r="CH83" i="1"/>
  <c r="CH23" i="1"/>
  <c r="CH51" i="1"/>
  <c r="CH64" i="1"/>
  <c r="CH34" i="1"/>
  <c r="CH66" i="1"/>
  <c r="CH9" i="1"/>
  <c r="CH79" i="1"/>
  <c r="CH17" i="1"/>
  <c r="CH55" i="1"/>
  <c r="CH6" i="1"/>
  <c r="CH16" i="1"/>
  <c r="CH29" i="1"/>
  <c r="CH35" i="1"/>
  <c r="CH18" i="1"/>
  <c r="CH31" i="1"/>
  <c r="CH39" i="1"/>
  <c r="CH8" i="1"/>
  <c r="CH75" i="1"/>
  <c r="CH13" i="1"/>
  <c r="CH24" i="1"/>
  <c r="CH42" i="1"/>
  <c r="CF67" i="1"/>
  <c r="CF68" i="1"/>
  <c r="CF77" i="1"/>
  <c r="CF14" i="1"/>
  <c r="CF72" i="1"/>
  <c r="CF60" i="1"/>
  <c r="CF41" i="1"/>
  <c r="CF30" i="1"/>
  <c r="CF40" i="1"/>
  <c r="CF88" i="1"/>
  <c r="CF85" i="1"/>
  <c r="CF70" i="1"/>
  <c r="CF86" i="1"/>
  <c r="CF53" i="1"/>
  <c r="CF25" i="1"/>
  <c r="CF76" i="1"/>
  <c r="CF61" i="1"/>
  <c r="CF57" i="1"/>
  <c r="CF28" i="1"/>
  <c r="CF82" i="1"/>
  <c r="CF46" i="1"/>
  <c r="CF36" i="1"/>
  <c r="CF44" i="1"/>
  <c r="CF69" i="1"/>
  <c r="CF56" i="1"/>
  <c r="CF20" i="1"/>
  <c r="CF49" i="1"/>
  <c r="CF21" i="1"/>
  <c r="CF4" i="1"/>
  <c r="CF7" i="1"/>
  <c r="CF43" i="1"/>
  <c r="CF27" i="1"/>
  <c r="CF73" i="1"/>
  <c r="CF11" i="1"/>
  <c r="CF12" i="1"/>
  <c r="CF62" i="1"/>
  <c r="CF58" i="1"/>
  <c r="CF54" i="1"/>
  <c r="CF48" i="1"/>
  <c r="CF63" i="1"/>
  <c r="CF71" i="1"/>
  <c r="CF78" i="1"/>
  <c r="CF33" i="1"/>
  <c r="CF32" i="1"/>
  <c r="CF15" i="1"/>
  <c r="CF47" i="1"/>
  <c r="CF87" i="1"/>
  <c r="CF84" i="1"/>
  <c r="CF45" i="1"/>
  <c r="CF52" i="1"/>
  <c r="CF50" i="1"/>
  <c r="CF74" i="1"/>
  <c r="CF81" i="1"/>
  <c r="CF22" i="1"/>
  <c r="CF26" i="1"/>
  <c r="CF38" i="1"/>
  <c r="CF5" i="1"/>
  <c r="CF65" i="1"/>
  <c r="CF59" i="1"/>
  <c r="CF80" i="1"/>
  <c r="CF37" i="1"/>
  <c r="CF19" i="1"/>
  <c r="CF10" i="1"/>
  <c r="CF83" i="1"/>
  <c r="CF23" i="1"/>
  <c r="CF51" i="1"/>
  <c r="CF64" i="1"/>
  <c r="CF34" i="1"/>
  <c r="CF66" i="1"/>
  <c r="CF9" i="1"/>
  <c r="CF79" i="1"/>
  <c r="CF17" i="1"/>
  <c r="CF55" i="1"/>
  <c r="CF6" i="1"/>
  <c r="CF16" i="1"/>
  <c r="CF29" i="1"/>
  <c r="CF35" i="1"/>
  <c r="CF18" i="1"/>
  <c r="CF31" i="1"/>
  <c r="CF39" i="1"/>
  <c r="CF8" i="1"/>
  <c r="CF75" i="1"/>
  <c r="CF13" i="1"/>
  <c r="CF24" i="1"/>
  <c r="CD42" i="1"/>
  <c r="BW67" i="1" l="1"/>
  <c r="BW68" i="1"/>
  <c r="BW77" i="1"/>
  <c r="BW14" i="1"/>
  <c r="BW72" i="1"/>
  <c r="BW60" i="1"/>
  <c r="BW41" i="1"/>
  <c r="BW30" i="1"/>
  <c r="BW40" i="1"/>
  <c r="BW88" i="1"/>
  <c r="BW85" i="1"/>
  <c r="BW70" i="1"/>
  <c r="BW86" i="1"/>
  <c r="BW53" i="1"/>
  <c r="BW25" i="1"/>
  <c r="BW76" i="1"/>
  <c r="BW61" i="1"/>
  <c r="BW57" i="1"/>
  <c r="BW28" i="1"/>
  <c r="BW82" i="1"/>
  <c r="BW46" i="1"/>
  <c r="BW36" i="1"/>
  <c r="BW44" i="1"/>
  <c r="BW69" i="1"/>
  <c r="BW56" i="1"/>
  <c r="BW20" i="1"/>
  <c r="BW49" i="1"/>
  <c r="BW21" i="1"/>
  <c r="BW4" i="1"/>
  <c r="BW7" i="1"/>
  <c r="BW43" i="1"/>
  <c r="BW27" i="1"/>
  <c r="BW73" i="1"/>
  <c r="BW11" i="1"/>
  <c r="BW12" i="1"/>
  <c r="BW62" i="1"/>
  <c r="BW58" i="1"/>
  <c r="BW54" i="1"/>
  <c r="BW48" i="1"/>
  <c r="BW63" i="1"/>
  <c r="BW71" i="1"/>
  <c r="BW78" i="1"/>
  <c r="BW33" i="1"/>
  <c r="BW32" i="1"/>
  <c r="BW15" i="1"/>
  <c r="BW47" i="1"/>
  <c r="BW87" i="1"/>
  <c r="BW84" i="1"/>
  <c r="BW45" i="1"/>
  <c r="BW52" i="1"/>
  <c r="BW50" i="1"/>
  <c r="BW74" i="1"/>
  <c r="BW81" i="1"/>
  <c r="BW22" i="1"/>
  <c r="BW26" i="1"/>
  <c r="BW38" i="1"/>
  <c r="BW5" i="1"/>
  <c r="BW65" i="1"/>
  <c r="BW59" i="1"/>
  <c r="BW80" i="1"/>
  <c r="BW37" i="1"/>
  <c r="BW19" i="1"/>
  <c r="BW10" i="1"/>
  <c r="BW83" i="1"/>
  <c r="BW23" i="1"/>
  <c r="BW51" i="1"/>
  <c r="BW64" i="1"/>
  <c r="BW34" i="1"/>
  <c r="BW66" i="1"/>
  <c r="BW9" i="1"/>
  <c r="BW79" i="1"/>
  <c r="BW17" i="1"/>
  <c r="BW55" i="1"/>
  <c r="BW6" i="1"/>
  <c r="BW16" i="1"/>
  <c r="BW29" i="1"/>
  <c r="BW35" i="1"/>
  <c r="BW18" i="1"/>
  <c r="BW31" i="1"/>
  <c r="BW39" i="1"/>
  <c r="BW8" i="1"/>
  <c r="BW75" i="1"/>
  <c r="BW13" i="1"/>
  <c r="BW24" i="1"/>
  <c r="AB42" i="1"/>
  <c r="AF42" i="1"/>
  <c r="Z42" i="1"/>
  <c r="CT67" i="1" l="1"/>
  <c r="CT68" i="1"/>
  <c r="CT77" i="1"/>
  <c r="CT14" i="1"/>
  <c r="CT72" i="1"/>
  <c r="CT60" i="1"/>
  <c r="CT41" i="1"/>
  <c r="CT30" i="1"/>
  <c r="CT40" i="1"/>
  <c r="CT88" i="1"/>
  <c r="CT85" i="1"/>
  <c r="CT70" i="1"/>
  <c r="CT86" i="1"/>
  <c r="CT53" i="1"/>
  <c r="CT25" i="1"/>
  <c r="CT76" i="1"/>
  <c r="CT61" i="1"/>
  <c r="CT57" i="1"/>
  <c r="CT28" i="1"/>
  <c r="CT82" i="1"/>
  <c r="CT46" i="1"/>
  <c r="CT36" i="1"/>
  <c r="CT44" i="1"/>
  <c r="CT69" i="1"/>
  <c r="CT56" i="1"/>
  <c r="CT20" i="1"/>
  <c r="CT49" i="1"/>
  <c r="CT21" i="1"/>
  <c r="CT4" i="1"/>
  <c r="CT7" i="1"/>
  <c r="CT43" i="1"/>
  <c r="CT27" i="1"/>
  <c r="CT73" i="1"/>
  <c r="CT11" i="1"/>
  <c r="CT12" i="1"/>
  <c r="CT62" i="1"/>
  <c r="CT58" i="1"/>
  <c r="CT54" i="1"/>
  <c r="CT48" i="1"/>
  <c r="CT63" i="1"/>
  <c r="CT71" i="1"/>
  <c r="CT78" i="1"/>
  <c r="CT33" i="1"/>
  <c r="CT32" i="1"/>
  <c r="CT15" i="1"/>
  <c r="CT47" i="1"/>
  <c r="CT87" i="1"/>
  <c r="CT84" i="1"/>
  <c r="CT45" i="1"/>
  <c r="CT52" i="1"/>
  <c r="CT50" i="1"/>
  <c r="CT74" i="1"/>
  <c r="CT81" i="1"/>
  <c r="CT22" i="1"/>
  <c r="CT26" i="1"/>
  <c r="CT38" i="1"/>
  <c r="CT5" i="1"/>
  <c r="CT65" i="1"/>
  <c r="CT59" i="1"/>
  <c r="CT80" i="1"/>
  <c r="CT37" i="1"/>
  <c r="CT19" i="1"/>
  <c r="CT10" i="1"/>
  <c r="CT83" i="1"/>
  <c r="CT23" i="1"/>
  <c r="CT51" i="1"/>
  <c r="CT64" i="1"/>
  <c r="CT34" i="1"/>
  <c r="CT66" i="1"/>
  <c r="CT9" i="1"/>
  <c r="CT79" i="1"/>
  <c r="CT17" i="1"/>
  <c r="CT55" i="1"/>
  <c r="CT6" i="1"/>
  <c r="CT16" i="1"/>
  <c r="CT29" i="1"/>
  <c r="CT35" i="1"/>
  <c r="CT18" i="1"/>
  <c r="CT31" i="1"/>
  <c r="CT39" i="1"/>
  <c r="CT8" i="1"/>
  <c r="CT75" i="1"/>
  <c r="CT13" i="1"/>
  <c r="CT24" i="1"/>
  <c r="CN42" i="1"/>
  <c r="BK67" i="1" l="1"/>
  <c r="BK68" i="1"/>
  <c r="BK77" i="1"/>
  <c r="BK14" i="1"/>
  <c r="BK72" i="1"/>
  <c r="BK60" i="1"/>
  <c r="BK41" i="1"/>
  <c r="BK30" i="1"/>
  <c r="BK40" i="1"/>
  <c r="BK88" i="1"/>
  <c r="BK85" i="1"/>
  <c r="BK70" i="1"/>
  <c r="BK86" i="1"/>
  <c r="BK53" i="1"/>
  <c r="BK25" i="1"/>
  <c r="BK76" i="1"/>
  <c r="BK61" i="1"/>
  <c r="BK57" i="1"/>
  <c r="BK28" i="1"/>
  <c r="BK82" i="1"/>
  <c r="BK46" i="1"/>
  <c r="BK36" i="1"/>
  <c r="BK44" i="1"/>
  <c r="BK69" i="1"/>
  <c r="BK56" i="1"/>
  <c r="BK20" i="1"/>
  <c r="BK49" i="1"/>
  <c r="BK21" i="1"/>
  <c r="BK4" i="1"/>
  <c r="BK7" i="1"/>
  <c r="BK43" i="1"/>
  <c r="BK27" i="1"/>
  <c r="BK73" i="1"/>
  <c r="BK11" i="1"/>
  <c r="BK12" i="1"/>
  <c r="BK62" i="1"/>
  <c r="BK58" i="1"/>
  <c r="BK54" i="1"/>
  <c r="BK48" i="1"/>
  <c r="BK63" i="1"/>
  <c r="BK71" i="1"/>
  <c r="BK78" i="1"/>
  <c r="BK33" i="1"/>
  <c r="BK32" i="1"/>
  <c r="BK15" i="1"/>
  <c r="BK47" i="1"/>
  <c r="BK87" i="1"/>
  <c r="BK84" i="1"/>
  <c r="BK45" i="1"/>
  <c r="BK52" i="1"/>
  <c r="BK50" i="1"/>
  <c r="BK74" i="1"/>
  <c r="BK81" i="1"/>
  <c r="BK22" i="1"/>
  <c r="BK26" i="1"/>
  <c r="BK38" i="1"/>
  <c r="BK5" i="1"/>
  <c r="BK65" i="1"/>
  <c r="BK59" i="1"/>
  <c r="BK80" i="1"/>
  <c r="BK37" i="1"/>
  <c r="BK19" i="1"/>
  <c r="BK10" i="1"/>
  <c r="BK83" i="1"/>
  <c r="BK23" i="1"/>
  <c r="BK51" i="1"/>
  <c r="BK64" i="1"/>
  <c r="BK34" i="1"/>
  <c r="BK66" i="1"/>
  <c r="BK9" i="1"/>
  <c r="BK79" i="1"/>
  <c r="BK17" i="1"/>
  <c r="BK55" i="1"/>
  <c r="BK6" i="1"/>
  <c r="BK16" i="1"/>
  <c r="BK29" i="1"/>
  <c r="BK35" i="1"/>
  <c r="BK18" i="1"/>
  <c r="BK31" i="1"/>
  <c r="BK39" i="1"/>
  <c r="BK8" i="1"/>
  <c r="BK75" i="1"/>
  <c r="BK13" i="1"/>
  <c r="BK24" i="1"/>
  <c r="CN67" i="1" l="1"/>
  <c r="CN68" i="1"/>
  <c r="CN77" i="1"/>
  <c r="CN14" i="1"/>
  <c r="CN72" i="1"/>
  <c r="CN60" i="1"/>
  <c r="CN41" i="1"/>
  <c r="CN30" i="1"/>
  <c r="CN40" i="1"/>
  <c r="CN88" i="1"/>
  <c r="CN85" i="1"/>
  <c r="CN70" i="1"/>
  <c r="CN86" i="1"/>
  <c r="CN53" i="1"/>
  <c r="CN25" i="1"/>
  <c r="CN76" i="1"/>
  <c r="CN61" i="1"/>
  <c r="CN57" i="1"/>
  <c r="CN28" i="1"/>
  <c r="CN82" i="1"/>
  <c r="CN46" i="1"/>
  <c r="CN36" i="1"/>
  <c r="CN44" i="1"/>
  <c r="CN69" i="1"/>
  <c r="CN56" i="1"/>
  <c r="CN20" i="1"/>
  <c r="CN49" i="1"/>
  <c r="CN21" i="1"/>
  <c r="CN4" i="1"/>
  <c r="CN7" i="1"/>
  <c r="CN43" i="1"/>
  <c r="CN27" i="1"/>
  <c r="CN73" i="1"/>
  <c r="CN11" i="1"/>
  <c r="CN12" i="1"/>
  <c r="CN62" i="1"/>
  <c r="CN58" i="1"/>
  <c r="CN54" i="1"/>
  <c r="CN48" i="1"/>
  <c r="CN63" i="1"/>
  <c r="CN71" i="1"/>
  <c r="CN78" i="1"/>
  <c r="CN33" i="1"/>
  <c r="CN32" i="1"/>
  <c r="CN15" i="1"/>
  <c r="CN47" i="1"/>
  <c r="CN87" i="1"/>
  <c r="CN84" i="1"/>
  <c r="CN45" i="1"/>
  <c r="CN52" i="1"/>
  <c r="CN50" i="1"/>
  <c r="CN74" i="1"/>
  <c r="CN81" i="1"/>
  <c r="CN22" i="1"/>
  <c r="CN26" i="1"/>
  <c r="CN38" i="1"/>
  <c r="CN5" i="1"/>
  <c r="CN65" i="1"/>
  <c r="CN59" i="1"/>
  <c r="CN80" i="1"/>
  <c r="CN37" i="1"/>
  <c r="CN19" i="1"/>
  <c r="CN10" i="1"/>
  <c r="CN83" i="1"/>
  <c r="CN23" i="1"/>
  <c r="CN51" i="1"/>
  <c r="CN64" i="1"/>
  <c r="CN34" i="1"/>
  <c r="CN66" i="1"/>
  <c r="CN9" i="1"/>
  <c r="CN79" i="1"/>
  <c r="CN17" i="1"/>
  <c r="CN55" i="1"/>
  <c r="CN6" i="1"/>
  <c r="CN16" i="1"/>
  <c r="CN29" i="1"/>
  <c r="CN35" i="1"/>
  <c r="CN18" i="1"/>
  <c r="CN31" i="1"/>
  <c r="CN39" i="1"/>
  <c r="CN8" i="1"/>
  <c r="CN75" i="1"/>
  <c r="CN13" i="1"/>
  <c r="CN24" i="1"/>
  <c r="CL42" i="1"/>
  <c r="CL67" i="1"/>
  <c r="CL68" i="1"/>
  <c r="CL77" i="1"/>
  <c r="CL14" i="1"/>
  <c r="CL72" i="1"/>
  <c r="CL60" i="1"/>
  <c r="CL41" i="1"/>
  <c r="CL30" i="1"/>
  <c r="CL40" i="1"/>
  <c r="CL88" i="1"/>
  <c r="CL85" i="1"/>
  <c r="CL70" i="1"/>
  <c r="CL86" i="1"/>
  <c r="CL53" i="1"/>
  <c r="CL25" i="1"/>
  <c r="CL76" i="1"/>
  <c r="CL61" i="1"/>
  <c r="CL57" i="1"/>
  <c r="CL28" i="1"/>
  <c r="CL82" i="1"/>
  <c r="CL46" i="1"/>
  <c r="CL36" i="1"/>
  <c r="CL44" i="1"/>
  <c r="CL69" i="1"/>
  <c r="CL56" i="1"/>
  <c r="CL20" i="1"/>
  <c r="CL49" i="1"/>
  <c r="CL21" i="1"/>
  <c r="CL4" i="1"/>
  <c r="CL7" i="1"/>
  <c r="CL43" i="1"/>
  <c r="CL27" i="1"/>
  <c r="CL73" i="1"/>
  <c r="CL11" i="1"/>
  <c r="CL12" i="1"/>
  <c r="CL62" i="1"/>
  <c r="CL58" i="1"/>
  <c r="CL54" i="1"/>
  <c r="CL48" i="1"/>
  <c r="CL63" i="1"/>
  <c r="CL71" i="1"/>
  <c r="CL78" i="1"/>
  <c r="CL33" i="1"/>
  <c r="CL32" i="1"/>
  <c r="CL15" i="1"/>
  <c r="CL47" i="1"/>
  <c r="CL87" i="1"/>
  <c r="CL84" i="1"/>
  <c r="CL45" i="1"/>
  <c r="CL52" i="1"/>
  <c r="CL50" i="1"/>
  <c r="CL74" i="1"/>
  <c r="CL81" i="1"/>
  <c r="CL22" i="1"/>
  <c r="CL26" i="1"/>
  <c r="CL38" i="1"/>
  <c r="CL5" i="1"/>
  <c r="CL65" i="1"/>
  <c r="CL59" i="1"/>
  <c r="CL80" i="1"/>
  <c r="CL37" i="1"/>
  <c r="CL19" i="1"/>
  <c r="CL10" i="1"/>
  <c r="CL83" i="1"/>
  <c r="CL23" i="1"/>
  <c r="CL51" i="1"/>
  <c r="CL64" i="1"/>
  <c r="CL34" i="1"/>
  <c r="CL66" i="1"/>
  <c r="CL9" i="1"/>
  <c r="CL79" i="1"/>
  <c r="CL17" i="1"/>
  <c r="CL55" i="1"/>
  <c r="CL6" i="1"/>
  <c r="CL16" i="1"/>
  <c r="CL29" i="1"/>
  <c r="CL35" i="1"/>
  <c r="CL18" i="1"/>
  <c r="CL31" i="1"/>
  <c r="CL39" i="1"/>
  <c r="CL8" i="1"/>
  <c r="CL75" i="1"/>
  <c r="CL13" i="1"/>
  <c r="CL24" i="1"/>
  <c r="BU67" i="1" l="1"/>
  <c r="BU68" i="1"/>
  <c r="BU77" i="1"/>
  <c r="BU14" i="1"/>
  <c r="BU72" i="1"/>
  <c r="BU60" i="1"/>
  <c r="BU41" i="1"/>
  <c r="BU30" i="1"/>
  <c r="BU40" i="1"/>
  <c r="BU88" i="1"/>
  <c r="BU85" i="1"/>
  <c r="BU70" i="1"/>
  <c r="BU86" i="1"/>
  <c r="BU53" i="1"/>
  <c r="BU25" i="1"/>
  <c r="BU76" i="1"/>
  <c r="BU61" i="1"/>
  <c r="BU57" i="1"/>
  <c r="BU28" i="1"/>
  <c r="BU82" i="1"/>
  <c r="BU46" i="1"/>
  <c r="BU36" i="1"/>
  <c r="BU44" i="1"/>
  <c r="BU69" i="1"/>
  <c r="BU56" i="1"/>
  <c r="BU20" i="1"/>
  <c r="BU49" i="1"/>
  <c r="BU21" i="1"/>
  <c r="BU4" i="1"/>
  <c r="BU7" i="1"/>
  <c r="BU43" i="1"/>
  <c r="BU27" i="1"/>
  <c r="BU73" i="1"/>
  <c r="BU11" i="1"/>
  <c r="BU12" i="1"/>
  <c r="BU62" i="1"/>
  <c r="BU58" i="1"/>
  <c r="BU54" i="1"/>
  <c r="BU48" i="1"/>
  <c r="BU63" i="1"/>
  <c r="BU71" i="1"/>
  <c r="BU78" i="1"/>
  <c r="BU33" i="1"/>
  <c r="BU32" i="1"/>
  <c r="BU15" i="1"/>
  <c r="BU47" i="1"/>
  <c r="BU87" i="1"/>
  <c r="BU84" i="1"/>
  <c r="BU45" i="1"/>
  <c r="BU52" i="1"/>
  <c r="BU50" i="1"/>
  <c r="BU74" i="1"/>
  <c r="BU81" i="1"/>
  <c r="BU22" i="1"/>
  <c r="BU26" i="1"/>
  <c r="BU38" i="1"/>
  <c r="BU5" i="1"/>
  <c r="BU65" i="1"/>
  <c r="BU59" i="1"/>
  <c r="BU80" i="1"/>
  <c r="BU37" i="1"/>
  <c r="BU19" i="1"/>
  <c r="BU10" i="1"/>
  <c r="BU83" i="1"/>
  <c r="BU23" i="1"/>
  <c r="BU51" i="1"/>
  <c r="BU64" i="1"/>
  <c r="BU34" i="1"/>
  <c r="BU66" i="1"/>
  <c r="BU9" i="1"/>
  <c r="BU79" i="1"/>
  <c r="BU17" i="1"/>
  <c r="BU55" i="1"/>
  <c r="BU6" i="1"/>
  <c r="BU16" i="1"/>
  <c r="BU29" i="1"/>
  <c r="BU35" i="1"/>
  <c r="BU18" i="1"/>
  <c r="BU31" i="1"/>
  <c r="BU39" i="1"/>
  <c r="BU8" i="1"/>
  <c r="BU75" i="1"/>
  <c r="BU13" i="1"/>
  <c r="BU24" i="1"/>
  <c r="BU42" i="1"/>
  <c r="X42" i="1"/>
  <c r="X67" i="1" l="1"/>
  <c r="X68" i="1"/>
  <c r="X77" i="1"/>
  <c r="X14" i="1"/>
  <c r="X72" i="1"/>
  <c r="X60" i="1"/>
  <c r="X41" i="1"/>
  <c r="X30" i="1"/>
  <c r="X40" i="1"/>
  <c r="X88" i="1"/>
  <c r="X85" i="1"/>
  <c r="X70" i="1"/>
  <c r="X86" i="1"/>
  <c r="X53" i="1"/>
  <c r="X25" i="1"/>
  <c r="X76" i="1"/>
  <c r="X61" i="1"/>
  <c r="X57" i="1"/>
  <c r="X28" i="1"/>
  <c r="X82" i="1"/>
  <c r="X46" i="1"/>
  <c r="X36" i="1"/>
  <c r="X44" i="1"/>
  <c r="X69" i="1"/>
  <c r="X56" i="1"/>
  <c r="X20" i="1"/>
  <c r="X49" i="1"/>
  <c r="X21" i="1"/>
  <c r="X4" i="1"/>
  <c r="X7" i="1"/>
  <c r="X43" i="1"/>
  <c r="X27" i="1"/>
  <c r="X73" i="1"/>
  <c r="X11" i="1"/>
  <c r="X12" i="1"/>
  <c r="X62" i="1"/>
  <c r="X58" i="1"/>
  <c r="X54" i="1"/>
  <c r="X48" i="1"/>
  <c r="X63" i="1"/>
  <c r="X71" i="1"/>
  <c r="X78" i="1"/>
  <c r="X33" i="1"/>
  <c r="X32" i="1"/>
  <c r="X15" i="1"/>
  <c r="X47" i="1"/>
  <c r="X87" i="1"/>
  <c r="X84" i="1"/>
  <c r="X45" i="1"/>
  <c r="X52" i="1"/>
  <c r="X50" i="1"/>
  <c r="X74" i="1"/>
  <c r="X81" i="1"/>
  <c r="X22" i="1"/>
  <c r="X26" i="1"/>
  <c r="X38" i="1"/>
  <c r="X5" i="1"/>
  <c r="X65" i="1"/>
  <c r="X59" i="1"/>
  <c r="X80" i="1"/>
  <c r="X37" i="1"/>
  <c r="X19" i="1"/>
  <c r="X10" i="1"/>
  <c r="X83" i="1"/>
  <c r="X23" i="1"/>
  <c r="X51" i="1"/>
  <c r="X64" i="1"/>
  <c r="X34" i="1"/>
  <c r="X66" i="1"/>
  <c r="X9" i="1"/>
  <c r="X79" i="1"/>
  <c r="X17" i="1"/>
  <c r="X55" i="1"/>
  <c r="X6" i="1"/>
  <c r="X16" i="1"/>
  <c r="X29" i="1"/>
  <c r="X35" i="1"/>
  <c r="X18" i="1"/>
  <c r="X31" i="1"/>
  <c r="X39" i="1"/>
  <c r="X8" i="1"/>
  <c r="X75" i="1"/>
  <c r="X13" i="1"/>
  <c r="X24" i="1"/>
  <c r="T67" i="1"/>
  <c r="T68" i="1"/>
  <c r="T77" i="1"/>
  <c r="T14" i="1"/>
  <c r="T72" i="1"/>
  <c r="T60" i="1"/>
  <c r="T41" i="1"/>
  <c r="T30" i="1"/>
  <c r="T40" i="1"/>
  <c r="T88" i="1"/>
  <c r="T85" i="1"/>
  <c r="T70" i="1"/>
  <c r="T86" i="1"/>
  <c r="T53" i="1"/>
  <c r="T25" i="1"/>
  <c r="T76" i="1"/>
  <c r="T61" i="1"/>
  <c r="T57" i="1"/>
  <c r="T28" i="1"/>
  <c r="T82" i="1"/>
  <c r="T46" i="1"/>
  <c r="T36" i="1"/>
  <c r="T44" i="1"/>
  <c r="T69" i="1"/>
  <c r="T56" i="1"/>
  <c r="T20" i="1"/>
  <c r="T49" i="1"/>
  <c r="T21" i="1"/>
  <c r="T4" i="1"/>
  <c r="T7" i="1"/>
  <c r="T43" i="1"/>
  <c r="T27" i="1"/>
  <c r="T73" i="1"/>
  <c r="T11" i="1"/>
  <c r="T12" i="1"/>
  <c r="T62" i="1"/>
  <c r="T58" i="1"/>
  <c r="T54" i="1"/>
  <c r="T48" i="1"/>
  <c r="T63" i="1"/>
  <c r="T71" i="1"/>
  <c r="T78" i="1"/>
  <c r="T33" i="1"/>
  <c r="T32" i="1"/>
  <c r="T15" i="1"/>
  <c r="T47" i="1"/>
  <c r="T87" i="1"/>
  <c r="T84" i="1"/>
  <c r="T45" i="1"/>
  <c r="T52" i="1"/>
  <c r="T50" i="1"/>
  <c r="T74" i="1"/>
  <c r="T81" i="1"/>
  <c r="T22" i="1"/>
  <c r="T26" i="1"/>
  <c r="T38" i="1"/>
  <c r="T5" i="1"/>
  <c r="T65" i="1"/>
  <c r="T59" i="1"/>
  <c r="T80" i="1"/>
  <c r="T37" i="1"/>
  <c r="T19" i="1"/>
  <c r="T10" i="1"/>
  <c r="T83" i="1"/>
  <c r="T23" i="1"/>
  <c r="T51" i="1"/>
  <c r="T64" i="1"/>
  <c r="T34" i="1"/>
  <c r="T66" i="1"/>
  <c r="T9" i="1"/>
  <c r="T79" i="1"/>
  <c r="T17" i="1"/>
  <c r="T55" i="1"/>
  <c r="T6" i="1"/>
  <c r="T16" i="1"/>
  <c r="T29" i="1"/>
  <c r="T35" i="1"/>
  <c r="T18" i="1"/>
  <c r="T31" i="1"/>
  <c r="T39" i="1"/>
  <c r="T8" i="1"/>
  <c r="T75" i="1"/>
  <c r="T13" i="1"/>
  <c r="T24" i="1"/>
  <c r="T42" i="1"/>
  <c r="AP67" i="1"/>
  <c r="AP68" i="1"/>
  <c r="AP77" i="1"/>
  <c r="AP14" i="1"/>
  <c r="AP72" i="1"/>
  <c r="AP60" i="1"/>
  <c r="AP41" i="1"/>
  <c r="AP30" i="1"/>
  <c r="AP40" i="1"/>
  <c r="AP88" i="1"/>
  <c r="AP85" i="1"/>
  <c r="AP70" i="1"/>
  <c r="AP86" i="1"/>
  <c r="AP53" i="1"/>
  <c r="AP25" i="1"/>
  <c r="AP76" i="1"/>
  <c r="AP61" i="1"/>
  <c r="AP57" i="1"/>
  <c r="AP28" i="1"/>
  <c r="AP82" i="1"/>
  <c r="AP46" i="1"/>
  <c r="AP36" i="1"/>
  <c r="AP44" i="1"/>
  <c r="AP69" i="1"/>
  <c r="AP56" i="1"/>
  <c r="AP20" i="1"/>
  <c r="AP49" i="1"/>
  <c r="AP21" i="1"/>
  <c r="AP4" i="1"/>
  <c r="AP7" i="1"/>
  <c r="AP43" i="1"/>
  <c r="AP27" i="1"/>
  <c r="AP73" i="1"/>
  <c r="AP11" i="1"/>
  <c r="AP12" i="1"/>
  <c r="AP62" i="1"/>
  <c r="AP58" i="1"/>
  <c r="AP54" i="1"/>
  <c r="AP48" i="1"/>
  <c r="AP63" i="1"/>
  <c r="AP71" i="1"/>
  <c r="AP78" i="1"/>
  <c r="AP33" i="1"/>
  <c r="AP32" i="1"/>
  <c r="AP15" i="1"/>
  <c r="AP47" i="1"/>
  <c r="AP87" i="1"/>
  <c r="AP84" i="1"/>
  <c r="AP45" i="1"/>
  <c r="AP52" i="1"/>
  <c r="AP50" i="1"/>
  <c r="AP74" i="1"/>
  <c r="AP81" i="1"/>
  <c r="AP22" i="1"/>
  <c r="AP26" i="1"/>
  <c r="AP38" i="1"/>
  <c r="AP5" i="1"/>
  <c r="AP65" i="1"/>
  <c r="AP59" i="1"/>
  <c r="AP80" i="1"/>
  <c r="AP37" i="1"/>
  <c r="AP19" i="1"/>
  <c r="AP10" i="1"/>
  <c r="AP83" i="1"/>
  <c r="AP23" i="1"/>
  <c r="AP51" i="1"/>
  <c r="AP64" i="1"/>
  <c r="AP34" i="1"/>
  <c r="AP66" i="1"/>
  <c r="AP9" i="1"/>
  <c r="AP79" i="1"/>
  <c r="AP17" i="1"/>
  <c r="AP55" i="1"/>
  <c r="AP6" i="1"/>
  <c r="AP16" i="1"/>
  <c r="AP29" i="1"/>
  <c r="AP35" i="1"/>
  <c r="AP18" i="1"/>
  <c r="AP31" i="1"/>
  <c r="AP39" i="1"/>
  <c r="AP8" i="1"/>
  <c r="AP75" i="1"/>
  <c r="AP13" i="1"/>
  <c r="AP24" i="1"/>
  <c r="CD15" i="1"/>
  <c r="CD47" i="1"/>
  <c r="CD32" i="1"/>
  <c r="CD87" i="1"/>
  <c r="CD84" i="1"/>
  <c r="CD53" i="1"/>
  <c r="CD45" i="1"/>
  <c r="CD57" i="1"/>
  <c r="CD52" i="1"/>
  <c r="CD50" i="1"/>
  <c r="CD81" i="1"/>
  <c r="CD22" i="1"/>
  <c r="CD26" i="1"/>
  <c r="CD38" i="1"/>
  <c r="CD5" i="1"/>
  <c r="CD65" i="1"/>
  <c r="CD16" i="1"/>
  <c r="CD59" i="1"/>
  <c r="CD39" i="1"/>
  <c r="CD8" i="1"/>
  <c r="CD36" i="1"/>
  <c r="CD44" i="1"/>
  <c r="CD71" i="1"/>
  <c r="CD66" i="1"/>
  <c r="CD35" i="1"/>
  <c r="CD67" i="1"/>
  <c r="CD68" i="1"/>
  <c r="CD77" i="1"/>
  <c r="CD14" i="1"/>
  <c r="CD72" i="1"/>
  <c r="CD60" i="1"/>
  <c r="CD41" i="1"/>
  <c r="CD30" i="1"/>
  <c r="CD40" i="1"/>
  <c r="CD70" i="1"/>
  <c r="CD86" i="1"/>
  <c r="CD25" i="1"/>
  <c r="CD76" i="1"/>
  <c r="CD61" i="1"/>
  <c r="CD28" i="1"/>
  <c r="CD82" i="1"/>
  <c r="CD46" i="1"/>
  <c r="CD69" i="1"/>
  <c r="CD56" i="1"/>
  <c r="CD20" i="1"/>
  <c r="CD49" i="1"/>
  <c r="CD21" i="1"/>
  <c r="CD7" i="1"/>
  <c r="CD43" i="1"/>
  <c r="CD73" i="1"/>
  <c r="CD11" i="1"/>
  <c r="CD12" i="1"/>
  <c r="CD62" i="1"/>
  <c r="CD58" i="1"/>
  <c r="CD54" i="1"/>
  <c r="CD48" i="1"/>
  <c r="CD63" i="1"/>
  <c r="CD78" i="1"/>
  <c r="CD80" i="1"/>
  <c r="CD37" i="1"/>
  <c r="CD19" i="1"/>
  <c r="CD83" i="1"/>
  <c r="CD23" i="1"/>
  <c r="CD51" i="1"/>
  <c r="CD34" i="1"/>
  <c r="CD9" i="1"/>
  <c r="CD79" i="1"/>
  <c r="CD17" i="1"/>
  <c r="CD55" i="1"/>
  <c r="CD6" i="1"/>
  <c r="CD29" i="1"/>
  <c r="CD31" i="1"/>
  <c r="CD85" i="1"/>
  <c r="CD24" i="1"/>
  <c r="CD4" i="1"/>
  <c r="CD10" i="1"/>
  <c r="CD88" i="1"/>
  <c r="CD74" i="1"/>
  <c r="CD27" i="1"/>
  <c r="CD18" i="1"/>
  <c r="CD75" i="1"/>
  <c r="CD13" i="1"/>
  <c r="CD64" i="1"/>
  <c r="CD33" i="1"/>
  <c r="CB33" i="1"/>
  <c r="CB15" i="1"/>
  <c r="CB47" i="1"/>
  <c r="CB32" i="1"/>
  <c r="CB87" i="1"/>
  <c r="DK87" i="1" s="1"/>
  <c r="CB84" i="1"/>
  <c r="CB53" i="1"/>
  <c r="CB45" i="1"/>
  <c r="CB57" i="1"/>
  <c r="DK57" i="1" s="1"/>
  <c r="CB52" i="1"/>
  <c r="CB50" i="1"/>
  <c r="CB81" i="1"/>
  <c r="CB22" i="1"/>
  <c r="DK22" i="1" s="1"/>
  <c r="CB26" i="1"/>
  <c r="CB38" i="1"/>
  <c r="CB5" i="1"/>
  <c r="CB65" i="1"/>
  <c r="DK65" i="1" s="1"/>
  <c r="CB16" i="1"/>
  <c r="CB59" i="1"/>
  <c r="CB39" i="1"/>
  <c r="CB8" i="1"/>
  <c r="DK8" i="1" s="1"/>
  <c r="CB42" i="1"/>
  <c r="DK42" i="1" s="1"/>
  <c r="CB36" i="1"/>
  <c r="CB44" i="1"/>
  <c r="CB71" i="1"/>
  <c r="CB66" i="1"/>
  <c r="DK66" i="1" s="1"/>
  <c r="CB35" i="1"/>
  <c r="CB67" i="1"/>
  <c r="CB68" i="1"/>
  <c r="CB77" i="1"/>
  <c r="DK77" i="1" s="1"/>
  <c r="CB14" i="1"/>
  <c r="CB72" i="1"/>
  <c r="CB60" i="1"/>
  <c r="CB41" i="1"/>
  <c r="DK41" i="1" s="1"/>
  <c r="CB30" i="1"/>
  <c r="CB40" i="1"/>
  <c r="CB70" i="1"/>
  <c r="CB86" i="1"/>
  <c r="DK86" i="1" s="1"/>
  <c r="CB25" i="1"/>
  <c r="CB76" i="1"/>
  <c r="CB61" i="1"/>
  <c r="CB28" i="1"/>
  <c r="DK28" i="1" s="1"/>
  <c r="CB82" i="1"/>
  <c r="CB46" i="1"/>
  <c r="CB69" i="1"/>
  <c r="CB56" i="1"/>
  <c r="DK56" i="1" s="1"/>
  <c r="CB20" i="1"/>
  <c r="CB49" i="1"/>
  <c r="CB21" i="1"/>
  <c r="CB7" i="1"/>
  <c r="DK7" i="1" s="1"/>
  <c r="CB43" i="1"/>
  <c r="CB73" i="1"/>
  <c r="CB11" i="1"/>
  <c r="CB12" i="1"/>
  <c r="DK12" i="1" s="1"/>
  <c r="CB62" i="1"/>
  <c r="CB58" i="1"/>
  <c r="CB54" i="1"/>
  <c r="CB48" i="1"/>
  <c r="DK48" i="1" s="1"/>
  <c r="CB63" i="1"/>
  <c r="CB78" i="1"/>
  <c r="CB80" i="1"/>
  <c r="CB37" i="1"/>
  <c r="DK37" i="1" s="1"/>
  <c r="CB19" i="1"/>
  <c r="CB83" i="1"/>
  <c r="CB23" i="1"/>
  <c r="CB51" i="1"/>
  <c r="DK51" i="1" s="1"/>
  <c r="CB34" i="1"/>
  <c r="CB9" i="1"/>
  <c r="CB79" i="1"/>
  <c r="CB17" i="1"/>
  <c r="DK17" i="1" s="1"/>
  <c r="CB55" i="1"/>
  <c r="CB6" i="1"/>
  <c r="CB29" i="1"/>
  <c r="CB31" i="1"/>
  <c r="DK31" i="1" s="1"/>
  <c r="CB85" i="1"/>
  <c r="CB24" i="1"/>
  <c r="CB4" i="1"/>
  <c r="CB10" i="1"/>
  <c r="DK10" i="1" s="1"/>
  <c r="CB88" i="1"/>
  <c r="CB74" i="1"/>
  <c r="CB27" i="1"/>
  <c r="CB18" i="1"/>
  <c r="DK18" i="1" s="1"/>
  <c r="CB75" i="1"/>
  <c r="CB13" i="1"/>
  <c r="CB64" i="1"/>
  <c r="BS33" i="1"/>
  <c r="BS67" i="1"/>
  <c r="BS68" i="1"/>
  <c r="BS77" i="1"/>
  <c r="BS14" i="1"/>
  <c r="BS72" i="1"/>
  <c r="BS60" i="1"/>
  <c r="BS41" i="1"/>
  <c r="BS30" i="1"/>
  <c r="BS40" i="1"/>
  <c r="BS88" i="1"/>
  <c r="BS85" i="1"/>
  <c r="BS70" i="1"/>
  <c r="BS86" i="1"/>
  <c r="BS53" i="1"/>
  <c r="BS25" i="1"/>
  <c r="BS76" i="1"/>
  <c r="BS61" i="1"/>
  <c r="BS57" i="1"/>
  <c r="BS28" i="1"/>
  <c r="BS82" i="1"/>
  <c r="BS46" i="1"/>
  <c r="BS36" i="1"/>
  <c r="BS44" i="1"/>
  <c r="BS69" i="1"/>
  <c r="BS56" i="1"/>
  <c r="BS20" i="1"/>
  <c r="BS49" i="1"/>
  <c r="BS21" i="1"/>
  <c r="BS4" i="1"/>
  <c r="BS7" i="1"/>
  <c r="BS43" i="1"/>
  <c r="BS27" i="1"/>
  <c r="BS73" i="1"/>
  <c r="BS11" i="1"/>
  <c r="BS12" i="1"/>
  <c r="BS62" i="1"/>
  <c r="BS58" i="1"/>
  <c r="BS54" i="1"/>
  <c r="BS48" i="1"/>
  <c r="BS63" i="1"/>
  <c r="BS71" i="1"/>
  <c r="BS78" i="1"/>
  <c r="BS32" i="1"/>
  <c r="BS15" i="1"/>
  <c r="BS47" i="1"/>
  <c r="BS87" i="1"/>
  <c r="BS84" i="1"/>
  <c r="BS45" i="1"/>
  <c r="BS52" i="1"/>
  <c r="BS50" i="1"/>
  <c r="BS74" i="1"/>
  <c r="BS81" i="1"/>
  <c r="BS22" i="1"/>
  <c r="BS26" i="1"/>
  <c r="BS38" i="1"/>
  <c r="BS5" i="1"/>
  <c r="BS65" i="1"/>
  <c r="BS59" i="1"/>
  <c r="BS80" i="1"/>
  <c r="BS37" i="1"/>
  <c r="BS19" i="1"/>
  <c r="BS10" i="1"/>
  <c r="BS83" i="1"/>
  <c r="BS23" i="1"/>
  <c r="BS51" i="1"/>
  <c r="BS64" i="1"/>
  <c r="BS34" i="1"/>
  <c r="BS66" i="1"/>
  <c r="BS9" i="1"/>
  <c r="BS79" i="1"/>
  <c r="BS17" i="1"/>
  <c r="BS55" i="1"/>
  <c r="BS6" i="1"/>
  <c r="BS16" i="1"/>
  <c r="BS29" i="1"/>
  <c r="BS35" i="1"/>
  <c r="BS18" i="1"/>
  <c r="BS31" i="1"/>
  <c r="BS39" i="1"/>
  <c r="BS8" i="1"/>
  <c r="BS75" i="1"/>
  <c r="BS13" i="1"/>
  <c r="BS24" i="1"/>
  <c r="BS42" i="1"/>
  <c r="BZ42" i="1" s="1"/>
  <c r="DK75" i="1" l="1"/>
  <c r="DK88" i="1"/>
  <c r="DK85" i="1"/>
  <c r="DK55" i="1"/>
  <c r="DK34" i="1"/>
  <c r="DK19" i="1"/>
  <c r="DK63" i="1"/>
  <c r="DK62" i="1"/>
  <c r="DK43" i="1"/>
  <c r="DK20" i="1"/>
  <c r="DK82" i="1"/>
  <c r="DK25" i="1"/>
  <c r="DK30" i="1"/>
  <c r="DK14" i="1"/>
  <c r="DK35" i="1"/>
  <c r="DK36" i="1"/>
  <c r="DK59" i="1"/>
  <c r="DK38" i="1"/>
  <c r="DK50" i="1"/>
  <c r="DK53" i="1"/>
  <c r="DK47" i="1"/>
  <c r="DK16" i="1"/>
  <c r="DK26" i="1"/>
  <c r="DK52" i="1"/>
  <c r="DK84" i="1"/>
  <c r="DK15" i="1"/>
  <c r="DK64" i="1"/>
  <c r="DK27" i="1"/>
  <c r="DK4" i="1"/>
  <c r="DK29" i="1"/>
  <c r="DK79" i="1"/>
  <c r="DK23" i="1"/>
  <c r="DK80" i="1"/>
  <c r="DK54" i="1"/>
  <c r="DK11" i="1"/>
  <c r="DK21" i="1"/>
  <c r="DK69" i="1"/>
  <c r="DK61" i="1"/>
  <c r="DK70" i="1"/>
  <c r="DK60" i="1"/>
  <c r="DK68" i="1"/>
  <c r="DK71" i="1"/>
  <c r="DK13" i="1"/>
  <c r="DK74" i="1"/>
  <c r="DK24" i="1"/>
  <c r="DK6" i="1"/>
  <c r="DK9" i="1"/>
  <c r="DK83" i="1"/>
  <c r="DK78" i="1"/>
  <c r="DK58" i="1"/>
  <c r="DK73" i="1"/>
  <c r="DK49" i="1"/>
  <c r="DK46" i="1"/>
  <c r="DK76" i="1"/>
  <c r="DK40" i="1"/>
  <c r="DK72" i="1"/>
  <c r="DK67" i="1"/>
  <c r="DK44" i="1"/>
  <c r="DK39" i="1"/>
  <c r="DK5" i="1"/>
  <c r="DK81" i="1"/>
  <c r="DK45" i="1"/>
  <c r="DK32" i="1"/>
  <c r="DK33" i="1"/>
  <c r="P15" i="1"/>
  <c r="P47" i="1"/>
  <c r="P32" i="1"/>
  <c r="P87" i="1"/>
  <c r="P84" i="1"/>
  <c r="P53" i="1"/>
  <c r="P45" i="1"/>
  <c r="P57" i="1"/>
  <c r="P52" i="1"/>
  <c r="P50" i="1"/>
  <c r="P81" i="1"/>
  <c r="P22" i="1"/>
  <c r="P26" i="1"/>
  <c r="P38" i="1"/>
  <c r="P5" i="1"/>
  <c r="P65" i="1"/>
  <c r="P16" i="1"/>
  <c r="P59" i="1"/>
  <c r="P39" i="1"/>
  <c r="P8" i="1"/>
  <c r="P36" i="1"/>
  <c r="P44" i="1"/>
  <c r="P71" i="1"/>
  <c r="P66" i="1"/>
  <c r="P35" i="1"/>
  <c r="P67" i="1"/>
  <c r="P68" i="1"/>
  <c r="P77" i="1"/>
  <c r="P14" i="1"/>
  <c r="P72" i="1"/>
  <c r="P60" i="1"/>
  <c r="P41" i="1"/>
  <c r="P30" i="1"/>
  <c r="P40" i="1"/>
  <c r="P70" i="1"/>
  <c r="P86" i="1"/>
  <c r="P25" i="1"/>
  <c r="P76" i="1"/>
  <c r="P61" i="1"/>
  <c r="P28" i="1"/>
  <c r="P82" i="1"/>
  <c r="P46" i="1"/>
  <c r="P69" i="1"/>
  <c r="P56" i="1"/>
  <c r="P20" i="1"/>
  <c r="P49" i="1"/>
  <c r="P21" i="1"/>
  <c r="P7" i="1"/>
  <c r="P43" i="1"/>
  <c r="P73" i="1"/>
  <c r="P11" i="1"/>
  <c r="P12" i="1"/>
  <c r="P62" i="1"/>
  <c r="P58" i="1"/>
  <c r="P54" i="1"/>
  <c r="P48" i="1"/>
  <c r="P63" i="1"/>
  <c r="P78" i="1"/>
  <c r="P80" i="1"/>
  <c r="P37" i="1"/>
  <c r="P19" i="1"/>
  <c r="P83" i="1"/>
  <c r="P23" i="1"/>
  <c r="P51" i="1"/>
  <c r="P34" i="1"/>
  <c r="P9" i="1"/>
  <c r="P79" i="1"/>
  <c r="P17" i="1"/>
  <c r="P55" i="1"/>
  <c r="P6" i="1"/>
  <c r="P29" i="1"/>
  <c r="P31" i="1"/>
  <c r="P85" i="1"/>
  <c r="P24" i="1"/>
  <c r="P4" i="1"/>
  <c r="P10" i="1"/>
  <c r="P88" i="1"/>
  <c r="P74" i="1"/>
  <c r="P27" i="1"/>
  <c r="P18" i="1"/>
  <c r="P75" i="1"/>
  <c r="P13" i="1"/>
  <c r="P64" i="1"/>
  <c r="P33" i="1"/>
  <c r="R39" i="1"/>
  <c r="BO5" i="1" l="1"/>
  <c r="BZ5" i="1" s="1"/>
  <c r="BO67" i="1"/>
  <c r="BZ67" i="1" s="1"/>
  <c r="BO68" i="1"/>
  <c r="BZ68" i="1" s="1"/>
  <c r="BO77" i="1"/>
  <c r="BZ77" i="1" s="1"/>
  <c r="BO14" i="1"/>
  <c r="BZ14" i="1" s="1"/>
  <c r="BO72" i="1"/>
  <c r="BZ72" i="1" s="1"/>
  <c r="BO60" i="1"/>
  <c r="BZ60" i="1" s="1"/>
  <c r="BO41" i="1"/>
  <c r="BZ41" i="1" s="1"/>
  <c r="BO30" i="1"/>
  <c r="BZ30" i="1" s="1"/>
  <c r="BO40" i="1"/>
  <c r="BZ40" i="1" s="1"/>
  <c r="BO88" i="1"/>
  <c r="BZ88" i="1" s="1"/>
  <c r="BO85" i="1"/>
  <c r="BZ85" i="1" s="1"/>
  <c r="BO70" i="1"/>
  <c r="BZ70" i="1" s="1"/>
  <c r="BO86" i="1"/>
  <c r="BZ86" i="1" s="1"/>
  <c r="BO53" i="1"/>
  <c r="BZ53" i="1" s="1"/>
  <c r="BO25" i="1"/>
  <c r="BZ25" i="1" s="1"/>
  <c r="BO76" i="1"/>
  <c r="BZ76" i="1" s="1"/>
  <c r="BO61" i="1"/>
  <c r="BZ61" i="1" s="1"/>
  <c r="BO57" i="1"/>
  <c r="BZ57" i="1" s="1"/>
  <c r="BO28" i="1"/>
  <c r="BZ28" i="1" s="1"/>
  <c r="BO82" i="1"/>
  <c r="BZ82" i="1" s="1"/>
  <c r="BO46" i="1"/>
  <c r="BZ46" i="1" s="1"/>
  <c r="BO36" i="1"/>
  <c r="BZ36" i="1" s="1"/>
  <c r="BO44" i="1"/>
  <c r="BZ44" i="1" s="1"/>
  <c r="BO69" i="1"/>
  <c r="BZ69" i="1" s="1"/>
  <c r="BO56" i="1"/>
  <c r="BZ56" i="1" s="1"/>
  <c r="BO20" i="1"/>
  <c r="BZ20" i="1" s="1"/>
  <c r="BO49" i="1"/>
  <c r="BZ49" i="1" s="1"/>
  <c r="BO21" i="1"/>
  <c r="BZ21" i="1" s="1"/>
  <c r="BO4" i="1"/>
  <c r="BZ4" i="1" s="1"/>
  <c r="BO7" i="1"/>
  <c r="BZ7" i="1" s="1"/>
  <c r="BO43" i="1"/>
  <c r="BZ43" i="1" s="1"/>
  <c r="BO27" i="1"/>
  <c r="BZ27" i="1" s="1"/>
  <c r="BO73" i="1"/>
  <c r="BZ73" i="1" s="1"/>
  <c r="BO11" i="1"/>
  <c r="BZ11" i="1" s="1"/>
  <c r="BO12" i="1"/>
  <c r="BZ12" i="1" s="1"/>
  <c r="BO62" i="1"/>
  <c r="BZ62" i="1" s="1"/>
  <c r="BO58" i="1"/>
  <c r="BZ58" i="1" s="1"/>
  <c r="BO54" i="1"/>
  <c r="BZ54" i="1" s="1"/>
  <c r="BO48" i="1"/>
  <c r="BZ48" i="1" s="1"/>
  <c r="BO63" i="1"/>
  <c r="BZ63" i="1" s="1"/>
  <c r="BO71" i="1"/>
  <c r="BZ71" i="1" s="1"/>
  <c r="BO78" i="1"/>
  <c r="BZ78" i="1" s="1"/>
  <c r="BO33" i="1"/>
  <c r="BZ33" i="1" s="1"/>
  <c r="BO32" i="1"/>
  <c r="BZ32" i="1" s="1"/>
  <c r="BO15" i="1"/>
  <c r="BZ15" i="1" s="1"/>
  <c r="BO47" i="1"/>
  <c r="BZ47" i="1" s="1"/>
  <c r="BO87" i="1"/>
  <c r="BZ87" i="1" s="1"/>
  <c r="BO84" i="1"/>
  <c r="BZ84" i="1" s="1"/>
  <c r="BO45" i="1"/>
  <c r="BZ45" i="1" s="1"/>
  <c r="BO52" i="1"/>
  <c r="BZ52" i="1" s="1"/>
  <c r="BO50" i="1"/>
  <c r="BZ50" i="1" s="1"/>
  <c r="BO74" i="1"/>
  <c r="BZ74" i="1" s="1"/>
  <c r="BO81" i="1"/>
  <c r="BZ81" i="1" s="1"/>
  <c r="BO22" i="1"/>
  <c r="BZ22" i="1" s="1"/>
  <c r="BO26" i="1"/>
  <c r="BZ26" i="1" s="1"/>
  <c r="BO38" i="1"/>
  <c r="BZ38" i="1" s="1"/>
  <c r="BO65" i="1"/>
  <c r="BZ65" i="1" s="1"/>
  <c r="BO59" i="1"/>
  <c r="BZ59" i="1" s="1"/>
  <c r="BO80" i="1"/>
  <c r="BZ80" i="1" s="1"/>
  <c r="BO37" i="1"/>
  <c r="BZ37" i="1" s="1"/>
  <c r="BO19" i="1"/>
  <c r="BZ19" i="1" s="1"/>
  <c r="BO10" i="1"/>
  <c r="BZ10" i="1" s="1"/>
  <c r="BO83" i="1"/>
  <c r="BZ83" i="1" s="1"/>
  <c r="BO23" i="1"/>
  <c r="BZ23" i="1" s="1"/>
  <c r="BO51" i="1"/>
  <c r="BZ51" i="1" s="1"/>
  <c r="BO64" i="1"/>
  <c r="BZ64" i="1" s="1"/>
  <c r="BO34" i="1"/>
  <c r="BZ34" i="1" s="1"/>
  <c r="BO66" i="1"/>
  <c r="BZ66" i="1" s="1"/>
  <c r="BO9" i="1"/>
  <c r="BZ9" i="1" s="1"/>
  <c r="BO79" i="1"/>
  <c r="BZ79" i="1" s="1"/>
  <c r="BO17" i="1"/>
  <c r="BZ17" i="1" s="1"/>
  <c r="BO55" i="1"/>
  <c r="BZ55" i="1" s="1"/>
  <c r="BO6" i="1"/>
  <c r="BZ6" i="1" s="1"/>
  <c r="BO16" i="1"/>
  <c r="BZ16" i="1" s="1"/>
  <c r="BO29" i="1"/>
  <c r="BZ29" i="1" s="1"/>
  <c r="BO35" i="1"/>
  <c r="BZ35" i="1" s="1"/>
  <c r="BO18" i="1"/>
  <c r="BZ18" i="1" s="1"/>
  <c r="BO31" i="1"/>
  <c r="BZ31" i="1" s="1"/>
  <c r="BO39" i="1"/>
  <c r="BZ39" i="1" s="1"/>
  <c r="BO8" i="1"/>
  <c r="BZ8" i="1" s="1"/>
  <c r="BO75" i="1"/>
  <c r="BZ75" i="1" s="1"/>
  <c r="BO13" i="1"/>
  <c r="BZ13" i="1" s="1"/>
  <c r="BO24" i="1"/>
  <c r="BZ24" i="1" s="1"/>
  <c r="AH13" i="1" l="1"/>
  <c r="AH9" i="1"/>
  <c r="AH50" i="1"/>
  <c r="AH85" i="1"/>
  <c r="AH78" i="1"/>
  <c r="AH46" i="1"/>
  <c r="AH51" i="1"/>
  <c r="AH29" i="1"/>
  <c r="AH16" i="1"/>
  <c r="AH25" i="1"/>
  <c r="AH37" i="1"/>
  <c r="AH40" i="1"/>
  <c r="AH53" i="1"/>
  <c r="AH62" i="1"/>
  <c r="AH4" i="1"/>
  <c r="AH7" i="1"/>
  <c r="AH88" i="1"/>
  <c r="AH72" i="1"/>
  <c r="AH12" i="1"/>
  <c r="AH20" i="1"/>
  <c r="AH67" i="1"/>
  <c r="AH74" i="1"/>
  <c r="AH35" i="1"/>
  <c r="AH55" i="1"/>
  <c r="AH30" i="1"/>
  <c r="AH57" i="1"/>
  <c r="AH33" i="1"/>
  <c r="AH87" i="1"/>
  <c r="AH11" i="1"/>
  <c r="AH39" i="1"/>
  <c r="AH42" i="1"/>
  <c r="AH86" i="1"/>
  <c r="AH43" i="1"/>
  <c r="AH81" i="1"/>
  <c r="AH56" i="1"/>
  <c r="AH31" i="1"/>
  <c r="AH69" i="1"/>
  <c r="AH5" i="1"/>
  <c r="AH6" i="1"/>
  <c r="AH75" i="1"/>
  <c r="AH76" i="1"/>
  <c r="AH70" i="1"/>
  <c r="AH32" i="1"/>
  <c r="AH58" i="1"/>
  <c r="AH48" i="1"/>
  <c r="AH19" i="1"/>
  <c r="AH71" i="1"/>
  <c r="AH64" i="1"/>
  <c r="AH15" i="1"/>
  <c r="AH44" i="1"/>
  <c r="AH61" i="1"/>
  <c r="AH28" i="1"/>
  <c r="AH54" i="1"/>
  <c r="AH47" i="1"/>
  <c r="AH24" i="1"/>
  <c r="AH22" i="1"/>
  <c r="AH41" i="1"/>
  <c r="AH23" i="1"/>
  <c r="AH27" i="1"/>
  <c r="AH73" i="1"/>
  <c r="AH38" i="1"/>
  <c r="AH10" i="1"/>
  <c r="AH34" i="1"/>
  <c r="AH84" i="1"/>
  <c r="AH14" i="1"/>
  <c r="AH52" i="1"/>
  <c r="AH21" i="1"/>
  <c r="AH83" i="1"/>
  <c r="AH79" i="1"/>
  <c r="AH80" i="1"/>
  <c r="AH8" i="1"/>
  <c r="AH59" i="1"/>
  <c r="AH26" i="1"/>
  <c r="AH36" i="1"/>
  <c r="AH77" i="1"/>
  <c r="AH82" i="1"/>
  <c r="AH17" i="1"/>
  <c r="AH66" i="1"/>
  <c r="AH65" i="1"/>
  <c r="AH63" i="1"/>
  <c r="AH45" i="1"/>
  <c r="AH49" i="1"/>
  <c r="AH68" i="1"/>
  <c r="AH18" i="1"/>
  <c r="AH60" i="1"/>
  <c r="AF60" i="1"/>
  <c r="AF29" i="1"/>
  <c r="AF85" i="1"/>
  <c r="AF35" i="1"/>
  <c r="AF88" i="1"/>
  <c r="AF53" i="1"/>
  <c r="AF77" i="1"/>
  <c r="AF4" i="1"/>
  <c r="AF72" i="1"/>
  <c r="AF13" i="1"/>
  <c r="AF9" i="1"/>
  <c r="AF75" i="1"/>
  <c r="AF14" i="1"/>
  <c r="AF30" i="1"/>
  <c r="AF40" i="1"/>
  <c r="AF71" i="1"/>
  <c r="AF78" i="1"/>
  <c r="AF19" i="1"/>
  <c r="AF10" i="1"/>
  <c r="AF12" i="1"/>
  <c r="AF31" i="1"/>
  <c r="AF48" i="1"/>
  <c r="AF16" i="1"/>
  <c r="AF51" i="1"/>
  <c r="AF62" i="1"/>
  <c r="AF56" i="1"/>
  <c r="AF79" i="1"/>
  <c r="AF44" i="1"/>
  <c r="AF73" i="1"/>
  <c r="AF81" i="1"/>
  <c r="AF27" i="1"/>
  <c r="AF55" i="1"/>
  <c r="AF22" i="1"/>
  <c r="AF64" i="1"/>
  <c r="AF54" i="1"/>
  <c r="AF20" i="1"/>
  <c r="AF65" i="1"/>
  <c r="AF34" i="1"/>
  <c r="AF86" i="1"/>
  <c r="AF58" i="1"/>
  <c r="AF69" i="1"/>
  <c r="AF47" i="1"/>
  <c r="AF50" i="1"/>
  <c r="AF25" i="1"/>
  <c r="AF39" i="1"/>
  <c r="AF84" i="1"/>
  <c r="AF17" i="1"/>
  <c r="AF67" i="1"/>
  <c r="AF8" i="1"/>
  <c r="AF5" i="1"/>
  <c r="AF37" i="1"/>
  <c r="AF6" i="1"/>
  <c r="AF68" i="1"/>
  <c r="AF24" i="1"/>
  <c r="AF33" i="1"/>
  <c r="AF66" i="1"/>
  <c r="AF52" i="1"/>
  <c r="AF23" i="1"/>
  <c r="AF41" i="1"/>
  <c r="AF46" i="1"/>
  <c r="AF38" i="1"/>
  <c r="AF7" i="1"/>
  <c r="AF11" i="1"/>
  <c r="AF76" i="1"/>
  <c r="AF36" i="1"/>
  <c r="AF43" i="1"/>
  <c r="AF70" i="1"/>
  <c r="AF26" i="1"/>
  <c r="AF87" i="1"/>
  <c r="AF32" i="1"/>
  <c r="AF57" i="1"/>
  <c r="AF80" i="1"/>
  <c r="AF83" i="1"/>
  <c r="AF61" i="1"/>
  <c r="AF21" i="1"/>
  <c r="AF28" i="1"/>
  <c r="AF45" i="1"/>
  <c r="AF82" i="1"/>
  <c r="AF59" i="1"/>
  <c r="AF15" i="1"/>
  <c r="AF63" i="1"/>
  <c r="AF74" i="1"/>
  <c r="AF49" i="1"/>
  <c r="AF18" i="1"/>
  <c r="AD60" i="1"/>
  <c r="AD8" i="1"/>
  <c r="AD67" i="1"/>
  <c r="AD17" i="1"/>
  <c r="AD32" i="1"/>
  <c r="AD53" i="1"/>
  <c r="AD11" i="1"/>
  <c r="AD52" i="1"/>
  <c r="AD9" i="1"/>
  <c r="AD38" i="1"/>
  <c r="AD22" i="1"/>
  <c r="AD5" i="1"/>
  <c r="AD19" i="1"/>
  <c r="AD84" i="1"/>
  <c r="AD26" i="1"/>
  <c r="AD46" i="1"/>
  <c r="AD68" i="1"/>
  <c r="AD42" i="1"/>
  <c r="AD69" i="1"/>
  <c r="AD71" i="1"/>
  <c r="AD59" i="1"/>
  <c r="AD14" i="1"/>
  <c r="AD29" i="1"/>
  <c r="AD28" i="1"/>
  <c r="AD30" i="1"/>
  <c r="AD77" i="1"/>
  <c r="AD63" i="1"/>
  <c r="AD50" i="1"/>
  <c r="AD16" i="1"/>
  <c r="AD47" i="1"/>
  <c r="AD12" i="1"/>
  <c r="AD34" i="1"/>
  <c r="AD73" i="1"/>
  <c r="AD24" i="1"/>
  <c r="AD37" i="1"/>
  <c r="AD49" i="1"/>
  <c r="AD41" i="1"/>
  <c r="AD45" i="1"/>
  <c r="AD66" i="1"/>
  <c r="AD43" i="1"/>
  <c r="AD79" i="1"/>
  <c r="AD36" i="1"/>
  <c r="AD51" i="1"/>
  <c r="AD56" i="1"/>
  <c r="AD15" i="1"/>
  <c r="AD7" i="1"/>
  <c r="AD44" i="1"/>
  <c r="AD39" i="1"/>
  <c r="AD86" i="1"/>
  <c r="AD21" i="1"/>
  <c r="AD70" i="1"/>
  <c r="AD58" i="1"/>
  <c r="AD76" i="1"/>
  <c r="AD18" i="1"/>
  <c r="AD40" i="1"/>
  <c r="AD65" i="1"/>
  <c r="AD61" i="1"/>
  <c r="AD83" i="1"/>
  <c r="AD31" i="1"/>
  <c r="AD78" i="1"/>
  <c r="AD35" i="1"/>
  <c r="AD48" i="1"/>
  <c r="AD27" i="1"/>
  <c r="AD62" i="1"/>
  <c r="AD13" i="1"/>
  <c r="AD81" i="1"/>
  <c r="AD33" i="1"/>
  <c r="AD88" i="1"/>
  <c r="AD85" i="1"/>
  <c r="AD80" i="1"/>
  <c r="AD10" i="1"/>
  <c r="AD82" i="1"/>
  <c r="AD72" i="1"/>
  <c r="AD4" i="1"/>
  <c r="AD23" i="1"/>
  <c r="AD25" i="1"/>
  <c r="AD54" i="1"/>
  <c r="AD20" i="1"/>
  <c r="AD55" i="1"/>
  <c r="AD57" i="1"/>
  <c r="AD74" i="1"/>
  <c r="AD64" i="1"/>
  <c r="AD87" i="1"/>
  <c r="AD75" i="1"/>
  <c r="AD6" i="1"/>
  <c r="AB6" i="1"/>
  <c r="AB36" i="1"/>
  <c r="AB67" i="1"/>
  <c r="AB87" i="1"/>
  <c r="AB41" i="1"/>
  <c r="AB71" i="1"/>
  <c r="AB62" i="1"/>
  <c r="AB8" i="1"/>
  <c r="AB57" i="1"/>
  <c r="AB37" i="1"/>
  <c r="AB52" i="1"/>
  <c r="AB5" i="1"/>
  <c r="AB25" i="1"/>
  <c r="AB17" i="1"/>
  <c r="AB63" i="1"/>
  <c r="AB16" i="1"/>
  <c r="AB34" i="1"/>
  <c r="AB83" i="1"/>
  <c r="AB45" i="1"/>
  <c r="AB15" i="1"/>
  <c r="AB58" i="1"/>
  <c r="AB9" i="1"/>
  <c r="AB32" i="1"/>
  <c r="AB12" i="1"/>
  <c r="AB38" i="1"/>
  <c r="AB51" i="1"/>
  <c r="AB11" i="1"/>
  <c r="AB77" i="1"/>
  <c r="AB79" i="1"/>
  <c r="AB31" i="1"/>
  <c r="AB4" i="1"/>
  <c r="AB60" i="1"/>
  <c r="AB14" i="1"/>
  <c r="AB19" i="1"/>
  <c r="AB70" i="1"/>
  <c r="AB53" i="1"/>
  <c r="AB78" i="1"/>
  <c r="AB48" i="1"/>
  <c r="AB73" i="1"/>
  <c r="AB47" i="1"/>
  <c r="AB74" i="1"/>
  <c r="AB46" i="1"/>
  <c r="AB81" i="1"/>
  <c r="AB30" i="1"/>
  <c r="AB7" i="1"/>
  <c r="AB76" i="1"/>
  <c r="AB85" i="1"/>
  <c r="AB59" i="1"/>
  <c r="AB22" i="1"/>
  <c r="AB69" i="1"/>
  <c r="AB24" i="1"/>
  <c r="AB40" i="1"/>
  <c r="AB28" i="1"/>
  <c r="AB29" i="1"/>
  <c r="AB35" i="1"/>
  <c r="AB18" i="1"/>
  <c r="AB82" i="1"/>
  <c r="AB86" i="1"/>
  <c r="AB65" i="1"/>
  <c r="AB39" i="1"/>
  <c r="AB72" i="1"/>
  <c r="AB26" i="1"/>
  <c r="AB80" i="1"/>
  <c r="AB56" i="1"/>
  <c r="AB49" i="1"/>
  <c r="AB43" i="1"/>
  <c r="AB84" i="1"/>
  <c r="AB68" i="1"/>
  <c r="AB44" i="1"/>
  <c r="AB50" i="1"/>
  <c r="AB64" i="1"/>
  <c r="AB61" i="1"/>
  <c r="AB27" i="1"/>
  <c r="AB13" i="1"/>
  <c r="AB33" i="1"/>
  <c r="AB54" i="1"/>
  <c r="AB55" i="1"/>
  <c r="AB20" i="1"/>
  <c r="AB88" i="1"/>
  <c r="AB10" i="1"/>
  <c r="AB21" i="1"/>
  <c r="AB23" i="1"/>
  <c r="AB75" i="1"/>
  <c r="AB66" i="1"/>
  <c r="Z66" i="1"/>
  <c r="Z14" i="1"/>
  <c r="Z6" i="1"/>
  <c r="Z35" i="1"/>
  <c r="Z32" i="1"/>
  <c r="Z46" i="1"/>
  <c r="Z28" i="1"/>
  <c r="Z9" i="1"/>
  <c r="Z59" i="1"/>
  <c r="Z7" i="1"/>
  <c r="Z60" i="1"/>
  <c r="Z37" i="1"/>
  <c r="Z69" i="1"/>
  <c r="Z29" i="1"/>
  <c r="Z18" i="1"/>
  <c r="Z17" i="1"/>
  <c r="Z52" i="1"/>
  <c r="Z81" i="1"/>
  <c r="Z30" i="1"/>
  <c r="Z19" i="1"/>
  <c r="Z5" i="1"/>
  <c r="Z71" i="1"/>
  <c r="Z62" i="1"/>
  <c r="Z58" i="1"/>
  <c r="Z83" i="1"/>
  <c r="Z67" i="1"/>
  <c r="Z8" i="1"/>
  <c r="Z54" i="1"/>
  <c r="Z51" i="1"/>
  <c r="Z40" i="1"/>
  <c r="Z86" i="1"/>
  <c r="Z80" i="1"/>
  <c r="Z15" i="1"/>
  <c r="Z22" i="1"/>
  <c r="Z48" i="1"/>
  <c r="Z63" i="1"/>
  <c r="Z34" i="1"/>
  <c r="Z50" i="1"/>
  <c r="Z38" i="1"/>
  <c r="Z12" i="1"/>
  <c r="Z79" i="1"/>
  <c r="Z24" i="1"/>
  <c r="Z23" i="1"/>
  <c r="Z56" i="1"/>
  <c r="Z27" i="1"/>
  <c r="Z68" i="1"/>
  <c r="Z77" i="1"/>
  <c r="Z31" i="1"/>
  <c r="Z25" i="1"/>
  <c r="Z36" i="1"/>
  <c r="Z20" i="1"/>
  <c r="Z13" i="1"/>
  <c r="Z21" i="1"/>
  <c r="Z26" i="1"/>
  <c r="Z73" i="1"/>
  <c r="Z61" i="1"/>
  <c r="Z70" i="1"/>
  <c r="Z65" i="1"/>
  <c r="Z55" i="1"/>
  <c r="Z64" i="1"/>
  <c r="Z78" i="1"/>
  <c r="Z41" i="1"/>
  <c r="Z72" i="1"/>
  <c r="Z10" i="1"/>
  <c r="Z49" i="1"/>
  <c r="Z88" i="1"/>
  <c r="Z16" i="1"/>
  <c r="Z43" i="1"/>
  <c r="Z85" i="1"/>
  <c r="Z44" i="1"/>
  <c r="Z87" i="1"/>
  <c r="Z82" i="1"/>
  <c r="Z53" i="1"/>
  <c r="Z76" i="1"/>
  <c r="Z33" i="1"/>
  <c r="Z75" i="1"/>
  <c r="Z4" i="1"/>
  <c r="Z74" i="1"/>
  <c r="Z47" i="1"/>
  <c r="Z45" i="1"/>
  <c r="Z57" i="1"/>
  <c r="Z84" i="1"/>
  <c r="Z39" i="1"/>
  <c r="Z11" i="1"/>
  <c r="R11" i="1"/>
  <c r="F15" i="1"/>
  <c r="F47" i="1"/>
  <c r="F32" i="1"/>
  <c r="F87" i="1"/>
  <c r="F84" i="1"/>
  <c r="F53" i="1"/>
  <c r="F45" i="1"/>
  <c r="F57" i="1"/>
  <c r="F52" i="1"/>
  <c r="F50" i="1"/>
  <c r="F81" i="1"/>
  <c r="F22" i="1"/>
  <c r="F26" i="1"/>
  <c r="F38" i="1"/>
  <c r="F5" i="1"/>
  <c r="F65" i="1"/>
  <c r="F16" i="1"/>
  <c r="F59" i="1"/>
  <c r="F39" i="1"/>
  <c r="F8" i="1"/>
  <c r="F42" i="1"/>
  <c r="F36" i="1"/>
  <c r="F44" i="1"/>
  <c r="F71" i="1"/>
  <c r="F66" i="1"/>
  <c r="F35" i="1"/>
  <c r="F67" i="1"/>
  <c r="F68" i="1"/>
  <c r="F77" i="1"/>
  <c r="F14" i="1"/>
  <c r="F72" i="1"/>
  <c r="F60" i="1"/>
  <c r="F41" i="1"/>
  <c r="F30" i="1"/>
  <c r="F40" i="1"/>
  <c r="F70" i="1"/>
  <c r="F86" i="1"/>
  <c r="F25" i="1"/>
  <c r="F76" i="1"/>
  <c r="F61" i="1"/>
  <c r="F28" i="1"/>
  <c r="F82" i="1"/>
  <c r="F46" i="1"/>
  <c r="F69" i="1"/>
  <c r="F56" i="1"/>
  <c r="F20" i="1"/>
  <c r="F49" i="1"/>
  <c r="F21" i="1"/>
  <c r="F7" i="1"/>
  <c r="F43" i="1"/>
  <c r="F73" i="1"/>
  <c r="F11" i="1"/>
  <c r="F12" i="1"/>
  <c r="F62" i="1"/>
  <c r="F58" i="1"/>
  <c r="F54" i="1"/>
  <c r="F48" i="1"/>
  <c r="F63" i="1"/>
  <c r="F78" i="1"/>
  <c r="F80" i="1"/>
  <c r="F37" i="1"/>
  <c r="F19" i="1"/>
  <c r="F83" i="1"/>
  <c r="F23" i="1"/>
  <c r="F51" i="1"/>
  <c r="F34" i="1"/>
  <c r="F9" i="1"/>
  <c r="F79" i="1"/>
  <c r="F17" i="1"/>
  <c r="F55" i="1"/>
  <c r="F6" i="1"/>
  <c r="F29" i="1"/>
  <c r="F31" i="1"/>
  <c r="F85" i="1"/>
  <c r="F24" i="1"/>
  <c r="F4" i="1"/>
  <c r="F10" i="1"/>
  <c r="F88" i="1"/>
  <c r="F74" i="1"/>
  <c r="F27" i="1"/>
  <c r="F18" i="1"/>
  <c r="F75" i="1"/>
  <c r="F13" i="1"/>
  <c r="F64" i="1"/>
  <c r="R33" i="1"/>
  <c r="R15" i="1"/>
  <c r="R47" i="1"/>
  <c r="R32" i="1"/>
  <c r="R87" i="1"/>
  <c r="R84" i="1"/>
  <c r="R53" i="1"/>
  <c r="R45" i="1"/>
  <c r="R57" i="1"/>
  <c r="R52" i="1"/>
  <c r="R50" i="1"/>
  <c r="R81" i="1"/>
  <c r="R22" i="1"/>
  <c r="R26" i="1"/>
  <c r="R38" i="1"/>
  <c r="R5" i="1"/>
  <c r="R65" i="1"/>
  <c r="R16" i="1"/>
  <c r="R59" i="1"/>
  <c r="R8" i="1"/>
  <c r="R36" i="1"/>
  <c r="R44" i="1"/>
  <c r="R71" i="1"/>
  <c r="R66" i="1"/>
  <c r="R35" i="1"/>
  <c r="R67" i="1"/>
  <c r="R68" i="1"/>
  <c r="R77" i="1"/>
  <c r="R14" i="1"/>
  <c r="R72" i="1"/>
  <c r="R60" i="1"/>
  <c r="R41" i="1"/>
  <c r="R30" i="1"/>
  <c r="R40" i="1"/>
  <c r="R70" i="1"/>
  <c r="R86" i="1"/>
  <c r="R25" i="1"/>
  <c r="R76" i="1"/>
  <c r="R61" i="1"/>
  <c r="R28" i="1"/>
  <c r="R82" i="1"/>
  <c r="R46" i="1"/>
  <c r="R69" i="1"/>
  <c r="R56" i="1"/>
  <c r="R20" i="1"/>
  <c r="R49" i="1"/>
  <c r="R21" i="1"/>
  <c r="R7" i="1"/>
  <c r="R43" i="1"/>
  <c r="R73" i="1"/>
  <c r="R12" i="1"/>
  <c r="R62" i="1"/>
  <c r="R58" i="1"/>
  <c r="R54" i="1"/>
  <c r="R48" i="1"/>
  <c r="R63" i="1"/>
  <c r="R78" i="1"/>
  <c r="R80" i="1"/>
  <c r="R37" i="1"/>
  <c r="R19" i="1"/>
  <c r="R83" i="1"/>
  <c r="R23" i="1"/>
  <c r="R51" i="1"/>
  <c r="R34" i="1"/>
  <c r="R9" i="1"/>
  <c r="R79" i="1"/>
  <c r="R17" i="1"/>
  <c r="R55" i="1"/>
  <c r="R6" i="1"/>
  <c r="R29" i="1"/>
  <c r="R31" i="1"/>
  <c r="R85" i="1"/>
  <c r="R24" i="1"/>
  <c r="R4" i="1"/>
  <c r="R10" i="1"/>
  <c r="R88" i="1"/>
  <c r="R74" i="1"/>
  <c r="R27" i="1"/>
  <c r="R18" i="1"/>
  <c r="R75" i="1"/>
  <c r="R13" i="1"/>
  <c r="R64" i="1"/>
  <c r="AS42" i="1" l="1"/>
  <c r="DP42" i="1" s="1"/>
  <c r="H15" i="1"/>
  <c r="AS15" i="1" s="1"/>
  <c r="H47" i="1"/>
  <c r="AS47" i="1" s="1"/>
  <c r="H32" i="1"/>
  <c r="AS32" i="1" s="1"/>
  <c r="H87" i="1"/>
  <c r="AS87" i="1" s="1"/>
  <c r="H84" i="1"/>
  <c r="AS84" i="1" s="1"/>
  <c r="H53" i="1"/>
  <c r="AS53" i="1" s="1"/>
  <c r="H45" i="1"/>
  <c r="AS45" i="1" s="1"/>
  <c r="H57" i="1"/>
  <c r="AS57" i="1" s="1"/>
  <c r="H52" i="1"/>
  <c r="AS52" i="1" s="1"/>
  <c r="H50" i="1"/>
  <c r="AS50" i="1" s="1"/>
  <c r="H81" i="1"/>
  <c r="AS81" i="1" s="1"/>
  <c r="H22" i="1"/>
  <c r="AS22" i="1" s="1"/>
  <c r="H26" i="1"/>
  <c r="AS26" i="1" s="1"/>
  <c r="H38" i="1"/>
  <c r="AS38" i="1" s="1"/>
  <c r="H5" i="1"/>
  <c r="AS5" i="1" s="1"/>
  <c r="H65" i="1"/>
  <c r="AS65" i="1" s="1"/>
  <c r="H16" i="1"/>
  <c r="AS16" i="1" s="1"/>
  <c r="H59" i="1"/>
  <c r="AS59" i="1" s="1"/>
  <c r="H39" i="1"/>
  <c r="AS39" i="1" s="1"/>
  <c r="H8" i="1"/>
  <c r="AS8" i="1" s="1"/>
  <c r="H36" i="1"/>
  <c r="AS36" i="1" s="1"/>
  <c r="H44" i="1"/>
  <c r="AS44" i="1" s="1"/>
  <c r="H71" i="1"/>
  <c r="AS71" i="1" s="1"/>
  <c r="H66" i="1"/>
  <c r="AS66" i="1" s="1"/>
  <c r="H35" i="1"/>
  <c r="AS35" i="1" s="1"/>
  <c r="H67" i="1"/>
  <c r="AS67" i="1" s="1"/>
  <c r="H68" i="1"/>
  <c r="AS68" i="1" s="1"/>
  <c r="H77" i="1"/>
  <c r="AS77" i="1" s="1"/>
  <c r="H14" i="1"/>
  <c r="AS14" i="1" s="1"/>
  <c r="H72" i="1"/>
  <c r="AS72" i="1" s="1"/>
  <c r="H60" i="1"/>
  <c r="AS60" i="1" s="1"/>
  <c r="H41" i="1"/>
  <c r="AS41" i="1" s="1"/>
  <c r="H30" i="1"/>
  <c r="AS30" i="1" s="1"/>
  <c r="H40" i="1"/>
  <c r="AS40" i="1" s="1"/>
  <c r="H70" i="1"/>
  <c r="AS70" i="1" s="1"/>
  <c r="H86" i="1"/>
  <c r="AS86" i="1" s="1"/>
  <c r="H25" i="1"/>
  <c r="AS25" i="1" s="1"/>
  <c r="H76" i="1"/>
  <c r="AS76" i="1" s="1"/>
  <c r="H61" i="1"/>
  <c r="AS61" i="1" s="1"/>
  <c r="H28" i="1"/>
  <c r="AS28" i="1" s="1"/>
  <c r="H82" i="1"/>
  <c r="AS82" i="1" s="1"/>
  <c r="H46" i="1"/>
  <c r="AS46" i="1" s="1"/>
  <c r="H69" i="1"/>
  <c r="AS69" i="1" s="1"/>
  <c r="H56" i="1"/>
  <c r="AS56" i="1" s="1"/>
  <c r="H20" i="1"/>
  <c r="AS20" i="1" s="1"/>
  <c r="H49" i="1"/>
  <c r="AS49" i="1" s="1"/>
  <c r="H21" i="1"/>
  <c r="AS21" i="1" s="1"/>
  <c r="H7" i="1"/>
  <c r="AS7" i="1" s="1"/>
  <c r="H43" i="1"/>
  <c r="AS43" i="1" s="1"/>
  <c r="H73" i="1"/>
  <c r="AS73" i="1" s="1"/>
  <c r="H11" i="1"/>
  <c r="AS11" i="1" s="1"/>
  <c r="H12" i="1"/>
  <c r="AS12" i="1" s="1"/>
  <c r="H62" i="1"/>
  <c r="AS62" i="1" s="1"/>
  <c r="H58" i="1"/>
  <c r="AS58" i="1" s="1"/>
  <c r="H54" i="1"/>
  <c r="AS54" i="1" s="1"/>
  <c r="H48" i="1"/>
  <c r="AS48" i="1" s="1"/>
  <c r="H63" i="1"/>
  <c r="AS63" i="1" s="1"/>
  <c r="H78" i="1"/>
  <c r="AS78" i="1" s="1"/>
  <c r="H80" i="1"/>
  <c r="AS80" i="1" s="1"/>
  <c r="H37" i="1"/>
  <c r="AS37" i="1" s="1"/>
  <c r="H19" i="1"/>
  <c r="AS19" i="1" s="1"/>
  <c r="H83" i="1"/>
  <c r="AS83" i="1" s="1"/>
  <c r="H23" i="1"/>
  <c r="AS23" i="1" s="1"/>
  <c r="H51" i="1"/>
  <c r="AS51" i="1" s="1"/>
  <c r="H34" i="1"/>
  <c r="AS34" i="1" s="1"/>
  <c r="H9" i="1"/>
  <c r="AS9" i="1" s="1"/>
  <c r="H79" i="1"/>
  <c r="AS79" i="1" s="1"/>
  <c r="H17" i="1"/>
  <c r="AS17" i="1" s="1"/>
  <c r="H55" i="1"/>
  <c r="AS55" i="1" s="1"/>
  <c r="H6" i="1"/>
  <c r="AS6" i="1" s="1"/>
  <c r="H29" i="1"/>
  <c r="AS29" i="1" s="1"/>
  <c r="H31" i="1"/>
  <c r="AS31" i="1" s="1"/>
  <c r="H85" i="1"/>
  <c r="AS85" i="1" s="1"/>
  <c r="H24" i="1"/>
  <c r="AS24" i="1" s="1"/>
  <c r="H4" i="1"/>
  <c r="H10" i="1"/>
  <c r="AS10" i="1" s="1"/>
  <c r="H88" i="1"/>
  <c r="AS88" i="1" s="1"/>
  <c r="H74" i="1"/>
  <c r="AS74" i="1" s="1"/>
  <c r="H27" i="1"/>
  <c r="AS27" i="1" s="1"/>
  <c r="H18" i="1"/>
  <c r="AS18" i="1" s="1"/>
  <c r="H75" i="1"/>
  <c r="AS75" i="1" s="1"/>
  <c r="H13" i="1"/>
  <c r="AS13" i="1" s="1"/>
  <c r="H64" i="1"/>
  <c r="AS64" i="1" s="1"/>
  <c r="H33" i="1"/>
  <c r="AS33" i="1" s="1"/>
  <c r="AS4" i="1" l="1"/>
  <c r="DP4" i="1" s="1"/>
  <c r="DP85" i="1"/>
  <c r="DP19" i="1"/>
  <c r="DP43" i="1"/>
  <c r="DP25" i="1"/>
  <c r="DP35" i="1"/>
  <c r="DP26" i="1"/>
  <c r="DP13" i="1"/>
  <c r="DP74" i="1"/>
  <c r="DP24" i="1"/>
  <c r="DP6" i="1"/>
  <c r="DP9" i="1"/>
  <c r="DP83" i="1"/>
  <c r="DP78" i="1"/>
  <c r="DP58" i="1"/>
  <c r="DP73" i="1"/>
  <c r="DP49" i="1"/>
  <c r="DP46" i="1"/>
  <c r="DP76" i="1"/>
  <c r="DP40" i="1"/>
  <c r="DP72" i="1"/>
  <c r="DP67" i="1"/>
  <c r="DP44" i="1"/>
  <c r="DP59" i="1"/>
  <c r="DP38" i="1"/>
  <c r="DP50" i="1"/>
  <c r="DP53" i="1"/>
  <c r="DP47" i="1"/>
  <c r="DP88" i="1"/>
  <c r="DP34" i="1"/>
  <c r="DP62" i="1"/>
  <c r="DP82" i="1"/>
  <c r="DP14" i="1"/>
  <c r="DP16" i="1"/>
  <c r="DP52" i="1"/>
  <c r="DP15" i="1"/>
  <c r="DP18" i="1"/>
  <c r="DP10" i="1"/>
  <c r="DP31" i="1"/>
  <c r="DP17" i="1"/>
  <c r="DP51" i="1"/>
  <c r="DP37" i="1"/>
  <c r="DP48" i="1"/>
  <c r="DP12" i="1"/>
  <c r="DP7" i="1"/>
  <c r="DP56" i="1"/>
  <c r="DP28" i="1"/>
  <c r="DP86" i="1"/>
  <c r="DP41" i="1"/>
  <c r="DP77" i="1"/>
  <c r="DP66" i="1"/>
  <c r="DP8" i="1"/>
  <c r="DP65" i="1"/>
  <c r="DP22" i="1"/>
  <c r="DP57" i="1"/>
  <c r="DP87" i="1"/>
  <c r="DP75" i="1"/>
  <c r="DP55" i="1"/>
  <c r="DP63" i="1"/>
  <c r="DP20" i="1"/>
  <c r="DP30" i="1"/>
  <c r="DP36" i="1"/>
  <c r="DP84" i="1"/>
  <c r="DP33" i="1"/>
  <c r="DP64" i="1"/>
  <c r="DP27" i="1"/>
  <c r="DP29" i="1"/>
  <c r="DP79" i="1"/>
  <c r="DP23" i="1"/>
  <c r="DP80" i="1"/>
  <c r="DP54" i="1"/>
  <c r="DP11" i="1"/>
  <c r="DP21" i="1"/>
  <c r="DP69" i="1"/>
  <c r="DP61" i="1"/>
  <c r="DP70" i="1"/>
  <c r="DP60" i="1"/>
  <c r="DP68" i="1"/>
  <c r="DP71" i="1"/>
  <c r="DP39" i="1"/>
  <c r="DP5" i="1"/>
  <c r="DP81" i="1"/>
  <c r="DP45" i="1"/>
  <c r="DP32" i="1"/>
</calcChain>
</file>

<file path=xl/sharedStrings.xml><?xml version="1.0" encoding="utf-8"?>
<sst xmlns="http://schemas.openxmlformats.org/spreadsheetml/2006/main" count="4417" uniqueCount="252">
  <si>
    <t>Код субъекта РФ</t>
  </si>
  <si>
    <t>Наименование субъекта РФ</t>
  </si>
  <si>
    <t xml:space="preserve">    Республика Башкортостан</t>
  </si>
  <si>
    <t xml:space="preserve">    Москва</t>
  </si>
  <si>
    <t xml:space="preserve">    Вологодская область</t>
  </si>
  <si>
    <t xml:space="preserve">    Московская область</t>
  </si>
  <si>
    <t xml:space="preserve">    Пензенская область</t>
  </si>
  <si>
    <t xml:space="preserve">    Волгоградская область</t>
  </si>
  <si>
    <t xml:space="preserve">    Тамбовская область</t>
  </si>
  <si>
    <t xml:space="preserve">    Республика Бурятия</t>
  </si>
  <si>
    <t xml:space="preserve">    Пермский край</t>
  </si>
  <si>
    <t xml:space="preserve">    Чеченская Республика</t>
  </si>
  <si>
    <t xml:space="preserve">    Республика Мордовия</t>
  </si>
  <si>
    <t xml:space="preserve">    Калужская область</t>
  </si>
  <si>
    <t xml:space="preserve">    Республика Татарстан</t>
  </si>
  <si>
    <t xml:space="preserve">    Краснодарский край</t>
  </si>
  <si>
    <t xml:space="preserve">    Кемеровская область</t>
  </si>
  <si>
    <t xml:space="preserve">    Республика Дагестан</t>
  </si>
  <si>
    <t xml:space="preserve">    Брянская область</t>
  </si>
  <si>
    <t xml:space="preserve">    Республика Северная Осетия — Алания</t>
  </si>
  <si>
    <t xml:space="preserve">    Севастополь</t>
  </si>
  <si>
    <t xml:space="preserve">    Белгородская область</t>
  </si>
  <si>
    <t xml:space="preserve">    Новгородская область</t>
  </si>
  <si>
    <t xml:space="preserve">    Тюменская область</t>
  </si>
  <si>
    <t xml:space="preserve">    Санкт-Петербург</t>
  </si>
  <si>
    <t xml:space="preserve">    Воронежская область</t>
  </si>
  <si>
    <t xml:space="preserve">    Ямало-Ненецкий автономный округ</t>
  </si>
  <si>
    <t xml:space="preserve">    Ленинградская область</t>
  </si>
  <si>
    <t xml:space="preserve">    Псковская область</t>
  </si>
  <si>
    <t xml:space="preserve">    Республика Адыгея</t>
  </si>
  <si>
    <t xml:space="preserve">    Челябинская область</t>
  </si>
  <si>
    <t xml:space="preserve">    Нижегородская область</t>
  </si>
  <si>
    <t xml:space="preserve">    Республика Карелия</t>
  </si>
  <si>
    <t xml:space="preserve">    Калининградская область</t>
  </si>
  <si>
    <t xml:space="preserve">    Чувашская Республика — Чувашия</t>
  </si>
  <si>
    <t xml:space="preserve">    Владимирская область</t>
  </si>
  <si>
    <t xml:space="preserve">    Ростовская область</t>
  </si>
  <si>
    <t xml:space="preserve">    Липецкая область</t>
  </si>
  <si>
    <t xml:space="preserve">    Республика Ингушетия</t>
  </si>
  <si>
    <t xml:space="preserve">    Кабардино-Балкарская Республика</t>
  </si>
  <si>
    <t xml:space="preserve">    Орловская область</t>
  </si>
  <si>
    <t xml:space="preserve">    Самарская область</t>
  </si>
  <si>
    <t xml:space="preserve">    Костромская область</t>
  </si>
  <si>
    <t xml:space="preserve">    Астраханская область</t>
  </si>
  <si>
    <t xml:space="preserve">    Свердловская область</t>
  </si>
  <si>
    <t xml:space="preserve">    Новосибирская область</t>
  </si>
  <si>
    <t xml:space="preserve">    Республика Калмыкия</t>
  </si>
  <si>
    <t xml:space="preserve">    Омская область</t>
  </si>
  <si>
    <t xml:space="preserve">    Смоленская область</t>
  </si>
  <si>
    <t xml:space="preserve">    Республика Марий Эл</t>
  </si>
  <si>
    <t xml:space="preserve">    Красноярский край</t>
  </si>
  <si>
    <t xml:space="preserve">    Мурманская область</t>
  </si>
  <si>
    <t xml:space="preserve">    Оренбургская область</t>
  </si>
  <si>
    <t xml:space="preserve">    Алтайский край</t>
  </si>
  <si>
    <t xml:space="preserve">    Амурская область</t>
  </si>
  <si>
    <t xml:space="preserve">    Удмуртская Республика</t>
  </si>
  <si>
    <t xml:space="preserve">    Ставропольский край</t>
  </si>
  <si>
    <t xml:space="preserve">    Республика Хакасия</t>
  </si>
  <si>
    <t xml:space="preserve">    Карачаево-Черкесская Республика</t>
  </si>
  <si>
    <t xml:space="preserve">    Саратовская область</t>
  </si>
  <si>
    <t xml:space="preserve">    Томская область</t>
  </si>
  <si>
    <t xml:space="preserve">    Республика Саха (Якутия)</t>
  </si>
  <si>
    <t xml:space="preserve">    Кировская область</t>
  </si>
  <si>
    <t xml:space="preserve">    Тверская область</t>
  </si>
  <si>
    <t xml:space="preserve">    Ивановская область</t>
  </si>
  <si>
    <t xml:space="preserve">    Курская область</t>
  </si>
  <si>
    <t xml:space="preserve">    Ярославская область</t>
  </si>
  <si>
    <t xml:space="preserve">    Архангельская область</t>
  </si>
  <si>
    <t xml:space="preserve">    Приморский край</t>
  </si>
  <si>
    <t xml:space="preserve">    Республика Алтай</t>
  </si>
  <si>
    <t xml:space="preserve">    Республика Коми</t>
  </si>
  <si>
    <t xml:space="preserve">    Курганская область</t>
  </si>
  <si>
    <t xml:space="preserve">    Ханты-Мансийский автономный округ — Югра</t>
  </si>
  <si>
    <t xml:space="preserve">    Забайкальский край</t>
  </si>
  <si>
    <t xml:space="preserve">    Республика Крым</t>
  </si>
  <si>
    <t xml:space="preserve">    Сахалинская область</t>
  </si>
  <si>
    <t xml:space="preserve">    Рязанская область</t>
  </si>
  <si>
    <t xml:space="preserve">    Тульская область</t>
  </si>
  <si>
    <t xml:space="preserve">    Ульяновская область</t>
  </si>
  <si>
    <t xml:space="preserve">    Хабаровский край</t>
  </si>
  <si>
    <t xml:space="preserve">    Республика Тыва</t>
  </si>
  <si>
    <t xml:space="preserve">    Иркутская область</t>
  </si>
  <si>
    <t xml:space="preserve">    Магаданская область</t>
  </si>
  <si>
    <t xml:space="preserve">    Камчатский край</t>
  </si>
  <si>
    <t xml:space="preserve">    Ненецкий автономный округ</t>
  </si>
  <si>
    <t xml:space="preserve">    Чукотский автономный округ</t>
  </si>
  <si>
    <t xml:space="preserve">    Еврейская автономная область</t>
  </si>
  <si>
    <t>Количество баллов</t>
  </si>
  <si>
    <t>Показатель 1</t>
  </si>
  <si>
    <t>Показатель 2</t>
  </si>
  <si>
    <t>Показатель 4</t>
  </si>
  <si>
    <t>Показатель 5</t>
  </si>
  <si>
    <t>Показатель 6</t>
  </si>
  <si>
    <t>Показатель 3</t>
  </si>
  <si>
    <t>Показатель 7</t>
  </si>
  <si>
    <t>Показатель 8</t>
  </si>
  <si>
    <t>Показатель 10</t>
  </si>
  <si>
    <t>Показатель 9</t>
  </si>
  <si>
    <t>Показатель 11</t>
  </si>
  <si>
    <t>Показатель 12</t>
  </si>
  <si>
    <t>Показатель 13</t>
  </si>
  <si>
    <t>Показатель 14</t>
  </si>
  <si>
    <t>Показатель 15</t>
  </si>
  <si>
    <t>Показатель 19</t>
  </si>
  <si>
    <t>Показатель 20</t>
  </si>
  <si>
    <t>1. Показатели создания условий для достижения результатов</t>
  </si>
  <si>
    <t>Средний балл субъекта РФ по направлению создания условий для достижения результатов</t>
  </si>
  <si>
    <t>Показатель 34</t>
  </si>
  <si>
    <t>Показатель 35</t>
  </si>
  <si>
    <t>Показатель 36</t>
  </si>
  <si>
    <t>Показатель 26</t>
  </si>
  <si>
    <t>Показатель 27</t>
  </si>
  <si>
    <t>Показатель 28</t>
  </si>
  <si>
    <t>Показатель 29</t>
  </si>
  <si>
    <t>Показатель 30</t>
  </si>
  <si>
    <t>Показатель 31</t>
  </si>
  <si>
    <t>Показатель 32</t>
  </si>
  <si>
    <t>2. Показатели достижения образовательных и воспитательных результатов</t>
  </si>
  <si>
    <t>Средний балл субъекта РФ по направлению  достижения образовательных и воспитательных  результатов</t>
  </si>
  <si>
    <t>Показатель 39</t>
  </si>
  <si>
    <t>Показатель 40</t>
  </si>
  <si>
    <t>Показатель 41</t>
  </si>
  <si>
    <t>Показатель 42</t>
  </si>
  <si>
    <t>Показатель 43</t>
  </si>
  <si>
    <t>Показатель 44</t>
  </si>
  <si>
    <t>Показатель 49</t>
  </si>
  <si>
    <t>3. Показатели организации рабочих процессов</t>
  </si>
  <si>
    <t>Средний балл субъекта РФ по направлению организации рабочих процессов</t>
  </si>
  <si>
    <t>Итоговый балл субъекта РФ</t>
  </si>
  <si>
    <t>Место субъекта РФ в сводном рейтинге</t>
  </si>
  <si>
    <t>Численность обучающихся по адаптированным основным образовательным программам начального общего, основного общего и среднего общего образования в расчете на 1 учителя-дефектолога, учителя-логопеда (2020 г.), чел.</t>
  </si>
  <si>
    <t>Доля фонда оплаты труда руководящих работников в общем фонде оплаты труда работников образовательных организаций в субъекте РФ (2020 г.), %</t>
  </si>
  <si>
    <t>Темп роста доли фонда оплаты труда педагогических работников в общем фонде оплаты труда работников образовательных организаций в субъекте РФ (2019-2020 гг.), %</t>
  </si>
  <si>
    <t>Отношение средней заработной платы учителей к среднемесячной начисленной заработной плате наемных работников в организациях у индивидуальных предпринимателей и физических лиц в субъекте РФ (2020 г.), %</t>
  </si>
  <si>
    <t>Доля учителей, у которых средняя заработная плата не ниже среднемесячной начисленной заработной платы наемных работников в организациях у индивидуальных предпринимателей и физических лиц в субъекте РФ, в общей численности учителей в субъекте РФ, %
(с 4 квартала 2021 г.)</t>
  </si>
  <si>
    <t>-</t>
  </si>
  <si>
    <t>Темп роста количества обучающихся (воспитанники, учащиеся, студенты) в расчете на 1 работника образовательных организаций в субъекте РФ (2019-2020 гг.), %</t>
  </si>
  <si>
    <t>Темп роста доли численности педагогических работников в общей численности работников образовательных организаций в субъекте РФ (2019-2020 гг.), %</t>
  </si>
  <si>
    <t>Доля педагогических работников в возрасте до 35 лет в общей численности педагогических работников в субъекте РФ (2020 г.), %</t>
  </si>
  <si>
    <t>Показатель 16</t>
  </si>
  <si>
    <t>Показатель 17</t>
  </si>
  <si>
    <t>Показатель 18</t>
  </si>
  <si>
    <t>Показатель 21</t>
  </si>
  <si>
    <t>Доля общеобразовательных организаций, использующих информационно-коммуникационную образовательную платформу в составе федеральной информационно-сервисной платформы ЦОС, в общем количестве общеобразовательных организаций в субъекте  РФ, %
(с 1 квартала 2022 г.)</t>
  </si>
  <si>
    <t>Количество руководящих работников в расчете на 10 педагогических работников образовательных организаций в субъекте РФ (2020 г.), чел.</t>
  </si>
  <si>
    <t>Показатель 38</t>
  </si>
  <si>
    <t>Кассовое исполнение по использованию межбюджетных трансфертов, предоставляемых Минпросвещения России (2021 г.), %</t>
  </si>
  <si>
    <t>Использование ПОФов в соответствии с заявками субъектов РФ, включенными в кассовый план  (2021 г.), %</t>
  </si>
  <si>
    <t>Показатель 22</t>
  </si>
  <si>
    <t>Показатель 23</t>
  </si>
  <si>
    <t>Показатель 24</t>
  </si>
  <si>
    <t>Показатель 25</t>
  </si>
  <si>
    <t>Количество дипломов победителей и призеров заключительного этапа Всероссийской олимпиады школьников в расчете на 1000 школьников 
9-11-х классов в субъекте РФ (2021 г.), ед.</t>
  </si>
  <si>
    <t>Доля общеобразовательных организаций, в которых обучаются победители и призеры заключительного этапа Всероссийской олимпиады школьников, в общем количестве общеобразовательных организаций в субъекте РФ (2021 г.), %</t>
  </si>
  <si>
    <t>Показатель 33</t>
  </si>
  <si>
    <t>Показатель 45</t>
  </si>
  <si>
    <t>Показатель 46</t>
  </si>
  <si>
    <t>Количество правонарушений, совершенных несовершенно-летними жителями, в расчете на 1000 несовершеннолетних жителей в субъекте РФ (1 полугодие 2021 г.), ед.</t>
  </si>
  <si>
    <t>Показатель 47</t>
  </si>
  <si>
    <t>Доля слушателей субъекта Российской Федерации, прошедших обучение по программам из федерального реестра образовательных программ дополнительного профессионального образования, в общей численности слушателей субъекта Российской Федерации, прошедших программы повышения квалификации (8 месяцев 2021 г.), %</t>
  </si>
  <si>
    <t>Доля слушателей субъектов РФ, прошедших итоговую диагностику модульного курса повышения квалификации функциональной грамотности, в общей численности слушателей, заявленных на курс от субъекта РФ (с 4 квартала 2021 г.), %</t>
  </si>
  <si>
    <t>Доля программ дополнительного профессионального педагогического образования, размещенных в федеральном реестре образовательных программ дополнительного профессионального образования, в общем количестве программ дополнительного профессионального педагогического образования, реализуемых ИРО/ИПК (с 4 квартала 2021 г.), %</t>
  </si>
  <si>
    <t>Выполнение плана мероприятий реализации региональных проектов (2 квартал 2021 г.), ед.</t>
  </si>
  <si>
    <t>Соблюдение сроков сдачи отчетности по региональным проектам в системе управления общественными финансами «Электронный бюджет» (2 квартал 2021 г.), ед.</t>
  </si>
  <si>
    <t>Соблюдение качества предоставляемой отчетности по региональным проектам в системе управления общественными финансами «Электронный бюджет» (2 квартал 2021 г.), ед.</t>
  </si>
  <si>
    <t>Показатель 48</t>
  </si>
  <si>
    <t>Показатель 50</t>
  </si>
  <si>
    <t>Показатель 51</t>
  </si>
  <si>
    <t>Показатель 52</t>
  </si>
  <si>
    <t>Показатель 53</t>
  </si>
  <si>
    <t>Показатель 54</t>
  </si>
  <si>
    <t>Показатель 55</t>
  </si>
  <si>
    <t>Доля обучающихся, по которым осуществляется ведение цифрового профиля (с 3 квартала 2022 г.), %</t>
  </si>
  <si>
    <t>Доля обучающихся, которым предложены рекомендации по повышению качества обучения и формированию индивидуальных траекторий с использованием данных цифрового портфолио обучающегося  (с 3 квартала 2022 г.), %</t>
  </si>
  <si>
    <t>Доля педагогических работников, получивших возможность использования верифицированн ого цифрового образовательного контента и цифровых образовательных сервисов (с 3 квартала 2022 г.), %</t>
  </si>
  <si>
    <t>Доля обучающихся, имеющих возможность бесплатного доступа к верифицированн ому цифровому образовательном у контенту и сервисам для самостоятельной подготовки (с 3 квартала 2022 г.), %</t>
  </si>
  <si>
    <t>Доля заданий в электронной форме для учащихся, проверяемых с использованием технологий автоматизирован ной проверки (с 3 квартала 2022 г.), %</t>
  </si>
  <si>
    <t>Показатель 37</t>
  </si>
  <si>
    <t>Доля государственных услуг и функций в сфере образования, переведенных в электронный вид, в общем количестве государственных услуг и функций в сфере образования в субъекте РФ (8 месяцев 2021 г.), %</t>
  </si>
  <si>
    <t>Доля детей в возрасте от 5 до 18 лет, охваченных дополнительным образованием, в общей численности детей в субъекте РФ (8 месяцев 2021 г.), %</t>
  </si>
  <si>
    <t>Доля общеобразовательных организаций и профессиональных образовательных организаций, обучающиеся которых приняли участие в социально-психологическом тестировании на выявление рисков употребления наркотических средств и психотропных веществ, в общем числе указанных организаций (2020/21 учебный год), %</t>
  </si>
  <si>
    <t>Доля обучающихся общеобразовательных организаций и профессиональных образовательных организаций, принявших участие в социально-психологическом тестировании на выявление рисков употребления наркотических средств и психотропных веществ, в общей численности обучающихся указанных организаций, которые могли принять участи в данном тестировании (2020/21 учебный год), %</t>
  </si>
  <si>
    <t>Количество участников национального чемпионата профессионального мастерства для лиц с ограниченными возможностями Абилимпикс в расчете на 100 студентов профессиональных образовательных организаций и школьников 8-11-х классов с ограниченными возможностями здоровья, детей-инвалидов, инвалидов (2021 г.), ед.</t>
  </si>
  <si>
    <t>Доля выпускников образовательных организаций, реализующих профессиональные образовательные  программы, занятых по виду деятельности и полученным компетенциям, в общей численности выпускников образовательных организаций, реализующих профессиональные образовательные  программы, в субъекте РФ (1 квартал 2021 г.), %</t>
  </si>
  <si>
    <t>Уровень соответствия региональной системы среднего профессионального образования потребностям экономики субъекта РФ (8 месяцев 2021 г.), ед.</t>
  </si>
  <si>
    <t>Доля внебюджетных средств в общем объеме финансирования профессиональных образовательных организаций (2020 г.), %</t>
  </si>
  <si>
    <t>Доля средств, полученных по договорам об оказании образовательных услуг, заключенным с предприятиями и организациями, в целях повышения квалификации, профессиональной подготовки и переподготовки работников и служащих, в общем объеме финансирования профессиональных образовательных организаций (2020 г.), %</t>
  </si>
  <si>
    <t>Доля преподавателей и мастеров производственного обучения профессиональных образовательных организаций, прошедших повышение квалификации в рамках федерального проекта «Молодые профессионалы» (8 месяцев 2021 г.), %</t>
  </si>
  <si>
    <t>Доля профессиональных образовательных организаций, преподаватели и мастера производственного обучения которых прошли повышение квалификации в рамках федерального проекта «Молодые профессионалы» (8 месяцев 2021 г.), %</t>
  </si>
  <si>
    <t>Количество медалей, полученных на национальном чемпионате "Молодые профессионалы" (WorldSkills Russia), в расчете на 100 тыс. студентов профессиональных образовательных организаций и школьников в возрасте от 16 лет в субъекте РФ (2021 г.), ед.</t>
  </si>
  <si>
    <t>Доля обучающихся образовательных организаций, реализующих профессиональные образовательные  программы, продемонстрировавших по итогам демонстрационного экзамена уровень, соответствующий национальным или международным стандартам (2021 г.), %</t>
  </si>
  <si>
    <t>Качество формирования показателей федеральной информационной системы доступности дошкольного образования (8 месяцев 2021 г.), балл</t>
  </si>
  <si>
    <t xml:space="preserve"> 12-15</t>
  </si>
  <si>
    <t xml:space="preserve"> 70-73</t>
  </si>
  <si>
    <t>октябрь 2021 г.</t>
  </si>
  <si>
    <t>февраль 2021 г.</t>
  </si>
  <si>
    <t>октябрь 2020 г.</t>
  </si>
  <si>
    <t xml:space="preserve"> 5-8</t>
  </si>
  <si>
    <t xml:space="preserve"> 9-10</t>
  </si>
  <si>
    <t xml:space="preserve"> 11-13</t>
  </si>
  <si>
    <t>Итоговый индекс субъекта РФ (сравнение с медианным значением)</t>
  </si>
  <si>
    <t xml:space="preserve"> 14-23</t>
  </si>
  <si>
    <t xml:space="preserve"> 24-30</t>
  </si>
  <si>
    <t xml:space="preserve"> 31-36</t>
  </si>
  <si>
    <t xml:space="preserve"> 37-46</t>
  </si>
  <si>
    <t xml:space="preserve"> 47-60</t>
  </si>
  <si>
    <t xml:space="preserve"> 61-67</t>
  </si>
  <si>
    <t xml:space="preserve"> 68-82</t>
  </si>
  <si>
    <t xml:space="preserve"> 83-84</t>
  </si>
  <si>
    <t xml:space="preserve"> 22-26</t>
  </si>
  <si>
    <t xml:space="preserve"> 60-69</t>
  </si>
  <si>
    <t xml:space="preserve"> 74-77</t>
  </si>
  <si>
    <t xml:space="preserve"> 51-59</t>
  </si>
  <si>
    <t xml:space="preserve"> 27-29</t>
  </si>
  <si>
    <t xml:space="preserve"> 18-21</t>
  </si>
  <si>
    <t xml:space="preserve"> 30-37</t>
  </si>
  <si>
    <t xml:space="preserve"> 79-80</t>
  </si>
  <si>
    <t xml:space="preserve"> 7-10</t>
  </si>
  <si>
    <t xml:space="preserve"> 38-50</t>
  </si>
  <si>
    <t xml:space="preserve"> 11-14</t>
  </si>
  <si>
    <t xml:space="preserve"> 15-17</t>
  </si>
  <si>
    <t xml:space="preserve"> 82-83</t>
  </si>
  <si>
    <t>Объективность оценочных процедур (обновляется с 4 квартала 2021 г.), %</t>
  </si>
  <si>
    <t>Аналитика и интерпретация результатов ГИА (обновляется с 4 квартала 2021 г.), балл</t>
  </si>
  <si>
    <t>Механизмы управления качеством образования (2021 г.), %</t>
  </si>
  <si>
    <t>Достижение минимального уровня подготовки (обновляется с 4 квартала 2021 г.), %</t>
  </si>
  <si>
    <t>Достижение высокого уровня подготовки (обновляется с 4 квартала 2021 г.), %</t>
  </si>
  <si>
    <t>Образовательное равенство (обновляется с 4 квартала 2021 г.), %</t>
  </si>
  <si>
    <t>Функциональная грамотность (обновляется с 4 квартала 2021 г.), %</t>
  </si>
  <si>
    <t>Общеобразовательная подготовка в среднем профессиональном образовании (обновляется с 4 квартала 2021 г.), %</t>
  </si>
  <si>
    <t>Поступление в образовательные организации среднего профессионального образования своего региона (обновляется с 4 квартала 2021 г.), %</t>
  </si>
  <si>
    <t>Поступление в образовательные организации высшего образования своего региона (обновляется с 4 квартала 2021 г.), %</t>
  </si>
  <si>
    <t>Доля выпускников 11-х классов, получивших медаль «За особые успехи в учении», которые набрали по 1 из предметов ЕГЭ менее 70 баллов, в общей численности выпускников 
11-х классов, получивших медаль «За особые успехи в учении» (обновляется с 4 квартала 2021 г.), %</t>
  </si>
  <si>
    <t>Эффективность организационно-технологического обеспечения проведения ЕГЭ (обновляется в 4 квартале 2021 г.), балл</t>
  </si>
  <si>
    <t>Ведение информационных систем Рособрнадзора (обновляется в 4 квартале 2021 г.), балл</t>
  </si>
  <si>
    <t xml:space="preserve"> 3-4</t>
  </si>
  <si>
    <t xml:space="preserve"> 5-7</t>
  </si>
  <si>
    <t xml:space="preserve"> 8-9</t>
  </si>
  <si>
    <t xml:space="preserve"> 10-11</t>
  </si>
  <si>
    <t xml:space="preserve"> 16-19</t>
  </si>
  <si>
    <t xml:space="preserve"> 20-28</t>
  </si>
  <si>
    <t xml:space="preserve"> 29-40</t>
  </si>
  <si>
    <t xml:space="preserve"> 41-53</t>
  </si>
  <si>
    <t xml:space="preserve"> 54-62</t>
  </si>
  <si>
    <t xml:space="preserve"> 63-73</t>
  </si>
  <si>
    <t xml:space="preserve"> 74-79</t>
  </si>
  <si>
    <t xml:space="preserve"> 81-82</t>
  </si>
  <si>
    <t>Использование лабораторного оборудования (обновляется с 4 квартала 2022 г.), %</t>
  </si>
  <si>
    <t>Использование компьютеров (обновляется с 4 квартала 2022 г.), %</t>
  </si>
  <si>
    <t>Квота на обучение определяется Академией Ворлдскиллс. По сведениям Академии с 2022 г. квотирование производиться не будет.</t>
  </si>
  <si>
    <t>Низкое значение показателя связано с тем, что в знаменате учтены как студенты СПО, так и школьники, которые составляют бОльшую часть (90 %).  К чемпионату необходимо активнее подключать учащихся школ.</t>
  </si>
  <si>
    <t xml:space="preserve">Сложный расчет показателя. Непонятно, как можем его улучшить . Оборудование закупаем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</si>
</sst>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2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sz val="14"/>
      <color theme="1"/>
      <name val="Times New Roman"/>
      <family val="1"/>
    </font>
    <font>
      <sz val="8"/>
      <name val="Calibri"/>
      <family val="2"/>
      <charset val="204"/>
      <scheme val="minor"/>
    </font>
    <font>
      <b/>
      <sz val="14"/>
      <color rgb="FF000000"/>
      <name val="Times New Roman"/>
      <family val="1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</font>
    <font>
      <sz val="14"/>
      <color rgb="FF000000"/>
      <name val="Times New Roman"/>
      <family val="1"/>
    </font>
    <font>
      <b/>
      <sz val="14"/>
      <color rgb="FFFF0000"/>
      <name val="Times New Roman"/>
      <family val="1"/>
    </font>
    <font>
      <sz val="12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5" fillId="0" borderId="0"/>
    <xf numFmtId="0" fontId="6" fillId="0" borderId="0"/>
    <xf numFmtId="0" fontId="8" fillId="0" borderId="0"/>
    <xf numFmtId="0" fontId="9" fillId="0" borderId="0"/>
    <xf numFmtId="0" fontId="10" fillId="0" borderId="0"/>
    <xf numFmtId="0" fontId="10" fillId="0" borderId="0"/>
  </cellStyleXfs>
  <cellXfs count="5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0" fontId="0" fillId="2" borderId="0" xfId="0" applyFill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/>
    </xf>
    <xf numFmtId="164" fontId="2" fillId="2" borderId="0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" fontId="2" fillId="2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164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1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/>
    </xf>
    <xf numFmtId="1" fontId="2" fillId="3" borderId="1" xfId="0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0" fillId="3" borderId="0" xfId="0" applyFill="1"/>
    <xf numFmtId="0" fontId="0" fillId="0" borderId="0" xfId="0" applyAlignment="1">
      <alignment vertical="top"/>
    </xf>
    <xf numFmtId="0" fontId="0" fillId="2" borderId="0" xfId="0" applyFill="1" applyAlignment="1">
      <alignment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7" fillId="0" borderId="0" xfId="0" applyFont="1" applyAlignment="1">
      <alignment horizontal="center" vertical="top"/>
    </xf>
  </cellXfs>
  <cellStyles count="7">
    <cellStyle name="Normal" xfId="2"/>
    <cellStyle name="Normal 2" xfId="1"/>
    <cellStyle name="Normal 3" xfId="4"/>
    <cellStyle name="Normal 4" xfId="6"/>
    <cellStyle name="Обычный" xfId="0" builtinId="0"/>
    <cellStyle name="Обычный 2" xfId="3"/>
    <cellStyle name="Обычный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Q89"/>
  <sheetViews>
    <sheetView tabSelected="1" view="pageBreakPreview" zoomScale="70" zoomScaleNormal="70" zoomScaleSheetLayoutView="70" workbookViewId="0">
      <pane xSplit="2" ySplit="3" topLeftCell="C82" activePane="bottomRight" state="frozen"/>
      <selection pane="topRight" activeCell="C1" sqref="C1"/>
      <selection pane="bottomLeft" activeCell="A4" sqref="A4"/>
      <selection pane="bottomRight" activeCell="BX89" sqref="BX89"/>
    </sheetView>
  </sheetViews>
  <sheetFormatPr defaultColWidth="11" defaultRowHeight="15.75" x14ac:dyDescent="0.25"/>
  <cols>
    <col min="1" max="1" width="10.875" style="4"/>
    <col min="2" max="2" width="42.625" style="11" customWidth="1"/>
    <col min="3" max="3" width="22.125" style="2" customWidth="1"/>
    <col min="4" max="4" width="14.125" style="2" customWidth="1"/>
    <col min="5" max="5" width="23.5" customWidth="1"/>
    <col min="6" max="6" width="14.125" customWidth="1"/>
    <col min="7" max="7" width="25.625" style="4" customWidth="1"/>
    <col min="8" max="8" width="14" customWidth="1"/>
    <col min="9" max="9" width="27.875" customWidth="1"/>
    <col min="10" max="10" width="14" customWidth="1"/>
    <col min="11" max="11" width="23.125" customWidth="1"/>
    <col min="12" max="12" width="17" customWidth="1"/>
    <col min="13" max="13" width="21.375" customWidth="1"/>
    <col min="14" max="14" width="13.625" customWidth="1"/>
    <col min="15" max="15" width="20.125" customWidth="1"/>
    <col min="16" max="16" width="15.375" customWidth="1"/>
    <col min="17" max="17" width="23.625" style="2" customWidth="1"/>
    <col min="18" max="18" width="14.5" style="4" customWidth="1"/>
    <col min="19" max="19" width="23" customWidth="1"/>
    <col min="20" max="20" width="15.125" customWidth="1"/>
    <col min="21" max="21" width="29.625" customWidth="1"/>
    <col min="22" max="22" width="14.5" customWidth="1"/>
    <col min="23" max="23" width="25" customWidth="1"/>
    <col min="24" max="24" width="14.625" customWidth="1"/>
    <col min="25" max="25" width="22.625" customWidth="1"/>
    <col min="26" max="26" width="15.5" customWidth="1"/>
    <col min="27" max="27" width="21.625" style="3" customWidth="1"/>
    <col min="28" max="28" width="14.375" style="3" customWidth="1"/>
    <col min="29" max="29" width="31.625" customWidth="1"/>
    <col min="30" max="30" width="14.875" customWidth="1"/>
    <col min="31" max="31" width="26.375" customWidth="1"/>
    <col min="32" max="32" width="14.125" customWidth="1"/>
    <col min="33" max="33" width="26" customWidth="1"/>
    <col min="34" max="34" width="15.125" customWidth="1"/>
    <col min="35" max="35" width="18.625" customWidth="1"/>
    <col min="36" max="36" width="15.125" customWidth="1"/>
    <col min="37" max="37" width="17.125" customWidth="1"/>
    <col min="38" max="38" width="15.125" customWidth="1"/>
    <col min="39" max="39" width="18.5" customWidth="1"/>
    <col min="40" max="40" width="15.125" customWidth="1"/>
    <col min="41" max="41" width="18.875" customWidth="1"/>
    <col min="42" max="42" width="14.5" customWidth="1"/>
    <col min="43" max="43" width="18.375" customWidth="1"/>
    <col min="44" max="44" width="14.875" customWidth="1"/>
    <col min="45" max="45" width="24.625" customWidth="1"/>
    <col min="46" max="46" width="17.125" customWidth="1"/>
    <col min="47" max="47" width="14.375" customWidth="1"/>
    <col min="48" max="48" width="18.375" customWidth="1"/>
    <col min="49" max="49" width="16" customWidth="1"/>
    <col min="50" max="50" width="17" customWidth="1"/>
    <col min="51" max="55" width="15.625" customWidth="1"/>
    <col min="56" max="56" width="19.625" customWidth="1"/>
    <col min="57" max="57" width="16" customWidth="1"/>
    <col min="58" max="58" width="19.5" customWidth="1"/>
    <col min="59" max="59" width="15.125" customWidth="1"/>
    <col min="60" max="60" width="23" style="2" customWidth="1"/>
    <col min="61" max="61" width="16.375" customWidth="1"/>
    <col min="62" max="62" width="23.625" customWidth="1"/>
    <col min="63" max="63" width="17.125" customWidth="1"/>
    <col min="64" max="64" width="26.125" customWidth="1"/>
    <col min="65" max="65" width="17.125" customWidth="1"/>
    <col min="66" max="66" width="26" style="4" customWidth="1"/>
    <col min="67" max="67" width="17.125" style="4" customWidth="1"/>
    <col min="68" max="68" width="31" style="4" customWidth="1"/>
    <col min="69" max="69" width="16.375" customWidth="1"/>
    <col min="70" max="70" width="20.375" customWidth="1"/>
    <col min="71" max="71" width="16" customWidth="1"/>
    <col min="72" max="72" width="20.875" customWidth="1"/>
    <col min="73" max="73" width="15.125" customWidth="1"/>
    <col min="74" max="74" width="25.125" customWidth="1"/>
    <col min="75" max="75" width="14.625" customWidth="1"/>
    <col min="76" max="76" width="30.875" customWidth="1"/>
    <col min="77" max="77" width="13.875" customWidth="1"/>
    <col min="78" max="78" width="21.875" customWidth="1"/>
    <col min="79" max="79" width="23" customWidth="1"/>
    <col min="80" max="80" width="15.875" customWidth="1"/>
    <col min="81" max="81" width="19.625" customWidth="1"/>
    <col min="82" max="82" width="18.5" customWidth="1"/>
    <col min="83" max="83" width="21.125" style="3" customWidth="1"/>
    <col min="84" max="84" width="14.875" style="3" customWidth="1"/>
    <col min="85" max="85" width="19.5" style="3" customWidth="1"/>
    <col min="86" max="86" width="15.375" style="3" customWidth="1"/>
    <col min="87" max="87" width="20.375" style="3" customWidth="1"/>
    <col min="88" max="88" width="15.375" style="3" customWidth="1"/>
    <col min="89" max="89" width="31.125" customWidth="1"/>
    <col min="90" max="90" width="14.875" customWidth="1"/>
    <col min="91" max="91" width="33.375" style="2" customWidth="1"/>
    <col min="92" max="92" width="15.875" style="2" customWidth="1"/>
    <col min="93" max="93" width="23.125" style="2" customWidth="1"/>
    <col min="94" max="94" width="15.875" style="2" customWidth="1"/>
    <col min="95" max="95" width="31.125" style="2" customWidth="1"/>
    <col min="96" max="96" width="15.875" style="2" customWidth="1"/>
    <col min="97" max="97" width="27.5" style="2" customWidth="1"/>
    <col min="98" max="98" width="15.875" style="2" customWidth="1"/>
    <col min="99" max="99" width="21.5" style="2" customWidth="1"/>
    <col min="100" max="100" width="15.875" style="2" customWidth="1"/>
    <col min="101" max="101" width="19.875" customWidth="1"/>
    <col min="102" max="102" width="14.625" customWidth="1"/>
    <col min="103" max="103" width="18" customWidth="1"/>
    <col min="104" max="104" width="14.625" customWidth="1"/>
    <col min="105" max="105" width="19.625" customWidth="1"/>
    <col min="106" max="106" width="14.625" customWidth="1"/>
    <col min="107" max="107" width="25.375" customWidth="1"/>
    <col min="108" max="108" width="14.625" customWidth="1"/>
    <col min="109" max="109" width="20.375" customWidth="1"/>
    <col min="110" max="110" width="14.625" customWidth="1"/>
    <col min="111" max="111" width="22.875" customWidth="1"/>
    <col min="112" max="112" width="14.625" customWidth="1"/>
    <col min="113" max="113" width="21.625" customWidth="1"/>
    <col min="114" max="114" width="14.625" customWidth="1"/>
    <col min="115" max="115" width="20.125" customWidth="1"/>
    <col min="116" max="116" width="17" customWidth="1"/>
    <col min="117" max="117" width="18.125" customWidth="1"/>
    <col min="118" max="118" width="16.125" customWidth="1"/>
    <col min="119" max="119" width="17.875" customWidth="1"/>
    <col min="120" max="120" width="16.625" customWidth="1"/>
    <col min="121" max="121" width="19" style="3" customWidth="1"/>
    <col min="122" max="122" width="16.875" customWidth="1"/>
    <col min="123" max="123" width="10.125" customWidth="1"/>
  </cols>
  <sheetData>
    <row r="1" spans="1:121" ht="33" customHeight="1" x14ac:dyDescent="0.3">
      <c r="A1" s="34" t="s">
        <v>0</v>
      </c>
      <c r="B1" s="42" t="s">
        <v>1</v>
      </c>
      <c r="C1" s="33" t="s">
        <v>105</v>
      </c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3"/>
      <c r="AO1" s="43"/>
      <c r="AP1" s="43"/>
      <c r="AQ1" s="43"/>
      <c r="AR1" s="43"/>
      <c r="AS1" s="43"/>
      <c r="AT1" s="39" t="s">
        <v>117</v>
      </c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  <c r="BR1" s="40"/>
      <c r="BS1" s="40"/>
      <c r="BT1" s="40"/>
      <c r="BU1" s="40"/>
      <c r="BV1" s="40"/>
      <c r="BW1" s="40"/>
      <c r="BX1" s="40"/>
      <c r="BY1" s="40"/>
      <c r="BZ1" s="41"/>
      <c r="CA1" s="33" t="s">
        <v>126</v>
      </c>
      <c r="CB1" s="33"/>
      <c r="CC1" s="33"/>
      <c r="CD1" s="33"/>
      <c r="CE1" s="33"/>
      <c r="CF1" s="33"/>
      <c r="CG1" s="33"/>
      <c r="CH1" s="33"/>
      <c r="CI1" s="33"/>
      <c r="CJ1" s="33"/>
      <c r="CK1" s="33"/>
      <c r="CL1" s="33"/>
      <c r="CM1" s="33"/>
      <c r="CN1" s="33"/>
      <c r="CO1" s="33"/>
      <c r="CP1" s="33"/>
      <c r="CQ1" s="33"/>
      <c r="CR1" s="33"/>
      <c r="CS1" s="33"/>
      <c r="CT1" s="33"/>
      <c r="CU1" s="33"/>
      <c r="CV1" s="33"/>
      <c r="CW1" s="33"/>
      <c r="CX1" s="33"/>
      <c r="CY1" s="33"/>
      <c r="CZ1" s="33"/>
      <c r="DA1" s="33"/>
      <c r="DB1" s="33"/>
      <c r="DC1" s="33"/>
      <c r="DD1" s="33"/>
      <c r="DE1" s="33"/>
      <c r="DF1" s="33"/>
      <c r="DG1" s="33"/>
      <c r="DH1" s="33"/>
      <c r="DI1" s="33"/>
      <c r="DJ1" s="33"/>
      <c r="DK1" s="33"/>
      <c r="DL1" s="33" t="s">
        <v>196</v>
      </c>
      <c r="DM1" s="33"/>
      <c r="DN1" s="33" t="s">
        <v>195</v>
      </c>
      <c r="DO1" s="33"/>
      <c r="DP1" s="33" t="s">
        <v>194</v>
      </c>
      <c r="DQ1" s="33"/>
    </row>
    <row r="2" spans="1:121" ht="30" customHeight="1" x14ac:dyDescent="0.25">
      <c r="A2" s="34"/>
      <c r="B2" s="42"/>
      <c r="C2" s="33" t="s">
        <v>88</v>
      </c>
      <c r="D2" s="33"/>
      <c r="E2" s="33" t="s">
        <v>89</v>
      </c>
      <c r="F2" s="33"/>
      <c r="G2" s="33" t="s">
        <v>93</v>
      </c>
      <c r="H2" s="33"/>
      <c r="I2" s="33" t="s">
        <v>90</v>
      </c>
      <c r="J2" s="33"/>
      <c r="K2" s="33" t="s">
        <v>91</v>
      </c>
      <c r="L2" s="33"/>
      <c r="M2" s="33" t="s">
        <v>92</v>
      </c>
      <c r="N2" s="33"/>
      <c r="O2" s="33" t="s">
        <v>94</v>
      </c>
      <c r="P2" s="33"/>
      <c r="Q2" s="33" t="s">
        <v>95</v>
      </c>
      <c r="R2" s="33"/>
      <c r="S2" s="33" t="s">
        <v>97</v>
      </c>
      <c r="T2" s="33"/>
      <c r="U2" s="33" t="s">
        <v>96</v>
      </c>
      <c r="V2" s="33"/>
      <c r="W2" s="33" t="s">
        <v>98</v>
      </c>
      <c r="X2" s="33"/>
      <c r="Y2" s="33" t="s">
        <v>99</v>
      </c>
      <c r="Z2" s="33"/>
      <c r="AA2" s="33" t="s">
        <v>100</v>
      </c>
      <c r="AB2" s="33"/>
      <c r="AC2" s="33" t="s">
        <v>101</v>
      </c>
      <c r="AD2" s="33"/>
      <c r="AE2" s="33" t="s">
        <v>102</v>
      </c>
      <c r="AF2" s="33"/>
      <c r="AG2" s="33" t="s">
        <v>139</v>
      </c>
      <c r="AH2" s="33"/>
      <c r="AI2" s="33" t="s">
        <v>140</v>
      </c>
      <c r="AJ2" s="33"/>
      <c r="AK2" s="33" t="s">
        <v>141</v>
      </c>
      <c r="AL2" s="33"/>
      <c r="AM2" s="33" t="s">
        <v>103</v>
      </c>
      <c r="AN2" s="33"/>
      <c r="AO2" s="33" t="s">
        <v>104</v>
      </c>
      <c r="AP2" s="33"/>
      <c r="AQ2" s="33" t="s">
        <v>142</v>
      </c>
      <c r="AR2" s="33"/>
      <c r="AS2" s="36" t="s">
        <v>106</v>
      </c>
      <c r="AT2" s="33" t="s">
        <v>148</v>
      </c>
      <c r="AU2" s="33"/>
      <c r="AV2" s="33" t="s">
        <v>149</v>
      </c>
      <c r="AW2" s="33"/>
      <c r="AX2" s="33" t="s">
        <v>150</v>
      </c>
      <c r="AY2" s="33"/>
      <c r="AZ2" s="33" t="s">
        <v>151</v>
      </c>
      <c r="BA2" s="33"/>
      <c r="BB2" s="33" t="s">
        <v>110</v>
      </c>
      <c r="BC2" s="33"/>
      <c r="BD2" s="38" t="s">
        <v>111</v>
      </c>
      <c r="BE2" s="38"/>
      <c r="BF2" s="38" t="s">
        <v>112</v>
      </c>
      <c r="BG2" s="38"/>
      <c r="BH2" s="38" t="s">
        <v>113</v>
      </c>
      <c r="BI2" s="38"/>
      <c r="BJ2" s="38" t="s">
        <v>114</v>
      </c>
      <c r="BK2" s="38"/>
      <c r="BL2" s="38" t="s">
        <v>115</v>
      </c>
      <c r="BM2" s="38"/>
      <c r="BN2" s="38" t="s">
        <v>116</v>
      </c>
      <c r="BO2" s="38"/>
      <c r="BP2" s="38" t="s">
        <v>154</v>
      </c>
      <c r="BQ2" s="38"/>
      <c r="BR2" s="38" t="s">
        <v>107</v>
      </c>
      <c r="BS2" s="38"/>
      <c r="BT2" s="38" t="s">
        <v>108</v>
      </c>
      <c r="BU2" s="38"/>
      <c r="BV2" s="38" t="s">
        <v>109</v>
      </c>
      <c r="BW2" s="38"/>
      <c r="BX2" s="38" t="s">
        <v>177</v>
      </c>
      <c r="BY2" s="38"/>
      <c r="BZ2" s="36" t="s">
        <v>118</v>
      </c>
      <c r="CA2" s="38" t="s">
        <v>145</v>
      </c>
      <c r="CB2" s="38"/>
      <c r="CC2" s="38" t="s">
        <v>119</v>
      </c>
      <c r="CD2" s="38"/>
      <c r="CE2" s="38" t="s">
        <v>120</v>
      </c>
      <c r="CF2" s="38"/>
      <c r="CG2" s="38" t="s">
        <v>121</v>
      </c>
      <c r="CH2" s="38"/>
      <c r="CI2" s="38" t="s">
        <v>122</v>
      </c>
      <c r="CJ2" s="38"/>
      <c r="CK2" s="38" t="s">
        <v>123</v>
      </c>
      <c r="CL2" s="38"/>
      <c r="CM2" s="38" t="s">
        <v>124</v>
      </c>
      <c r="CN2" s="38"/>
      <c r="CO2" s="38" t="s">
        <v>155</v>
      </c>
      <c r="CP2" s="38"/>
      <c r="CQ2" s="38" t="s">
        <v>156</v>
      </c>
      <c r="CR2" s="38"/>
      <c r="CS2" s="38" t="s">
        <v>158</v>
      </c>
      <c r="CT2" s="38"/>
      <c r="CU2" s="38" t="s">
        <v>165</v>
      </c>
      <c r="CV2" s="38"/>
      <c r="CW2" s="38" t="s">
        <v>125</v>
      </c>
      <c r="CX2" s="38"/>
      <c r="CY2" s="38" t="s">
        <v>166</v>
      </c>
      <c r="CZ2" s="38"/>
      <c r="DA2" s="38" t="s">
        <v>167</v>
      </c>
      <c r="DB2" s="38"/>
      <c r="DC2" s="38" t="s">
        <v>168</v>
      </c>
      <c r="DD2" s="38"/>
      <c r="DE2" s="38" t="s">
        <v>169</v>
      </c>
      <c r="DF2" s="38"/>
      <c r="DG2" s="38" t="s">
        <v>170</v>
      </c>
      <c r="DH2" s="38"/>
      <c r="DI2" s="38" t="s">
        <v>171</v>
      </c>
      <c r="DJ2" s="38"/>
      <c r="DK2" s="36" t="s">
        <v>127</v>
      </c>
      <c r="DL2" s="34" t="s">
        <v>200</v>
      </c>
      <c r="DM2" s="34" t="s">
        <v>129</v>
      </c>
      <c r="DN2" s="34" t="s">
        <v>128</v>
      </c>
      <c r="DO2" s="36" t="s">
        <v>129</v>
      </c>
      <c r="DP2" s="34" t="s">
        <v>128</v>
      </c>
      <c r="DQ2" s="36" t="s">
        <v>129</v>
      </c>
    </row>
    <row r="3" spans="1:121" ht="336.75" customHeight="1" x14ac:dyDescent="0.25">
      <c r="A3" s="34"/>
      <c r="B3" s="42"/>
      <c r="C3" s="18" t="s">
        <v>132</v>
      </c>
      <c r="D3" s="18" t="s">
        <v>87</v>
      </c>
      <c r="E3" s="18" t="s">
        <v>131</v>
      </c>
      <c r="F3" s="18" t="s">
        <v>87</v>
      </c>
      <c r="G3" s="13" t="s">
        <v>133</v>
      </c>
      <c r="H3" s="6" t="s">
        <v>87</v>
      </c>
      <c r="I3" s="12" t="s">
        <v>134</v>
      </c>
      <c r="J3" s="12" t="s">
        <v>87</v>
      </c>
      <c r="K3" s="6" t="s">
        <v>136</v>
      </c>
      <c r="L3" s="6" t="s">
        <v>87</v>
      </c>
      <c r="M3" s="6" t="s">
        <v>137</v>
      </c>
      <c r="N3" s="6" t="s">
        <v>87</v>
      </c>
      <c r="O3" s="6" t="s">
        <v>144</v>
      </c>
      <c r="P3" s="6" t="s">
        <v>87</v>
      </c>
      <c r="Q3" s="16" t="s">
        <v>138</v>
      </c>
      <c r="R3" s="16" t="s">
        <v>87</v>
      </c>
      <c r="S3" s="6" t="s">
        <v>178</v>
      </c>
      <c r="T3" s="6" t="s">
        <v>87</v>
      </c>
      <c r="U3" s="6" t="s">
        <v>143</v>
      </c>
      <c r="V3" s="6" t="s">
        <v>87</v>
      </c>
      <c r="W3" s="32" t="s">
        <v>130</v>
      </c>
      <c r="X3" s="32" t="s">
        <v>87</v>
      </c>
      <c r="Y3" s="6" t="s">
        <v>184</v>
      </c>
      <c r="Z3" s="6" t="s">
        <v>87</v>
      </c>
      <c r="AA3" s="6" t="s">
        <v>185</v>
      </c>
      <c r="AB3" s="6" t="s">
        <v>87</v>
      </c>
      <c r="AC3" s="6" t="s">
        <v>186</v>
      </c>
      <c r="AD3" s="6" t="s">
        <v>87</v>
      </c>
      <c r="AE3" s="32" t="s">
        <v>187</v>
      </c>
      <c r="AF3" s="32" t="s">
        <v>87</v>
      </c>
      <c r="AG3" s="32" t="s">
        <v>188</v>
      </c>
      <c r="AH3" s="32" t="s">
        <v>87</v>
      </c>
      <c r="AI3" s="5" t="s">
        <v>247</v>
      </c>
      <c r="AJ3" s="5" t="s">
        <v>87</v>
      </c>
      <c r="AK3" s="5" t="s">
        <v>248</v>
      </c>
      <c r="AL3" s="5" t="s">
        <v>87</v>
      </c>
      <c r="AM3" s="5" t="s">
        <v>222</v>
      </c>
      <c r="AN3" s="5" t="s">
        <v>87</v>
      </c>
      <c r="AO3" s="32" t="s">
        <v>224</v>
      </c>
      <c r="AP3" s="32" t="s">
        <v>87</v>
      </c>
      <c r="AQ3" s="21" t="s">
        <v>223</v>
      </c>
      <c r="AR3" s="21" t="s">
        <v>87</v>
      </c>
      <c r="AS3" s="36"/>
      <c r="AT3" s="5" t="s">
        <v>225</v>
      </c>
      <c r="AU3" s="5" t="s">
        <v>87</v>
      </c>
      <c r="AV3" s="5" t="s">
        <v>226</v>
      </c>
      <c r="AW3" s="5" t="s">
        <v>87</v>
      </c>
      <c r="AX3" s="5" t="s">
        <v>227</v>
      </c>
      <c r="AY3" s="5" t="s">
        <v>87</v>
      </c>
      <c r="AZ3" s="5" t="s">
        <v>228</v>
      </c>
      <c r="BA3" s="5" t="s">
        <v>87</v>
      </c>
      <c r="BB3" s="5" t="s">
        <v>229</v>
      </c>
      <c r="BC3" s="5" t="s">
        <v>87</v>
      </c>
      <c r="BD3" s="5" t="s">
        <v>230</v>
      </c>
      <c r="BE3" s="5" t="s">
        <v>87</v>
      </c>
      <c r="BF3" s="5" t="s">
        <v>231</v>
      </c>
      <c r="BG3" s="5" t="s">
        <v>87</v>
      </c>
      <c r="BH3" s="5" t="s">
        <v>232</v>
      </c>
      <c r="BI3" s="5" t="s">
        <v>87</v>
      </c>
      <c r="BJ3" s="32" t="s">
        <v>152</v>
      </c>
      <c r="BK3" s="32" t="s">
        <v>87</v>
      </c>
      <c r="BL3" s="32" t="s">
        <v>153</v>
      </c>
      <c r="BM3" s="32" t="s">
        <v>87</v>
      </c>
      <c r="BN3" s="5" t="s">
        <v>189</v>
      </c>
      <c r="BO3" s="5" t="s">
        <v>87</v>
      </c>
      <c r="BP3" s="32" t="s">
        <v>182</v>
      </c>
      <c r="BQ3" s="32" t="s">
        <v>87</v>
      </c>
      <c r="BR3" s="32" t="s">
        <v>179</v>
      </c>
      <c r="BS3" s="32" t="s">
        <v>87</v>
      </c>
      <c r="BT3" s="32" t="s">
        <v>157</v>
      </c>
      <c r="BU3" s="32" t="s">
        <v>87</v>
      </c>
      <c r="BV3" s="32" t="s">
        <v>190</v>
      </c>
      <c r="BW3" s="32" t="s">
        <v>87</v>
      </c>
      <c r="BX3" s="5" t="s">
        <v>183</v>
      </c>
      <c r="BY3" s="5" t="s">
        <v>87</v>
      </c>
      <c r="BZ3" s="36"/>
      <c r="CA3" s="32" t="s">
        <v>146</v>
      </c>
      <c r="CB3" s="32" t="s">
        <v>87</v>
      </c>
      <c r="CC3" s="5" t="s">
        <v>147</v>
      </c>
      <c r="CD3" s="5" t="s">
        <v>87</v>
      </c>
      <c r="CE3" s="5" t="s">
        <v>162</v>
      </c>
      <c r="CF3" s="5" t="s">
        <v>87</v>
      </c>
      <c r="CG3" s="5" t="s">
        <v>163</v>
      </c>
      <c r="CH3" s="5" t="s">
        <v>87</v>
      </c>
      <c r="CI3" s="5" t="s">
        <v>164</v>
      </c>
      <c r="CJ3" s="5" t="s">
        <v>87</v>
      </c>
      <c r="CK3" s="32" t="s">
        <v>180</v>
      </c>
      <c r="CL3" s="32" t="s">
        <v>87</v>
      </c>
      <c r="CM3" s="5" t="s">
        <v>181</v>
      </c>
      <c r="CN3" s="5" t="s">
        <v>87</v>
      </c>
      <c r="CO3" s="5" t="s">
        <v>160</v>
      </c>
      <c r="CP3" s="5" t="s">
        <v>87</v>
      </c>
      <c r="CQ3" s="5" t="s">
        <v>161</v>
      </c>
      <c r="CR3" s="5" t="s">
        <v>87</v>
      </c>
      <c r="CS3" s="32" t="s">
        <v>159</v>
      </c>
      <c r="CT3" s="32" t="s">
        <v>87</v>
      </c>
      <c r="CU3" s="5" t="s">
        <v>191</v>
      </c>
      <c r="CV3" s="5" t="s">
        <v>87</v>
      </c>
      <c r="CW3" s="5" t="s">
        <v>233</v>
      </c>
      <c r="CX3" s="5" t="s">
        <v>87</v>
      </c>
      <c r="CY3" s="5" t="s">
        <v>234</v>
      </c>
      <c r="CZ3" s="5" t="s">
        <v>87</v>
      </c>
      <c r="DA3" s="5" t="s">
        <v>172</v>
      </c>
      <c r="DB3" s="5" t="s">
        <v>87</v>
      </c>
      <c r="DC3" s="5" t="s">
        <v>173</v>
      </c>
      <c r="DD3" s="5" t="s">
        <v>87</v>
      </c>
      <c r="DE3" s="5" t="s">
        <v>174</v>
      </c>
      <c r="DF3" s="5" t="s">
        <v>87</v>
      </c>
      <c r="DG3" s="5" t="s">
        <v>175</v>
      </c>
      <c r="DH3" s="5" t="s">
        <v>87</v>
      </c>
      <c r="DI3" s="5" t="s">
        <v>176</v>
      </c>
      <c r="DJ3" s="5" t="s">
        <v>87</v>
      </c>
      <c r="DK3" s="36"/>
      <c r="DL3" s="35"/>
      <c r="DM3" s="35"/>
      <c r="DN3" s="35"/>
      <c r="DO3" s="37"/>
      <c r="DP3" s="35"/>
      <c r="DQ3" s="37"/>
    </row>
    <row r="4" spans="1:121" ht="23.1" customHeight="1" x14ac:dyDescent="0.25">
      <c r="A4" s="1">
        <v>77</v>
      </c>
      <c r="B4" s="9" t="s">
        <v>3</v>
      </c>
      <c r="C4" s="14">
        <v>98.905906734027809</v>
      </c>
      <c r="D4" s="8">
        <v>100</v>
      </c>
      <c r="E4" s="19">
        <v>4.6474393774300005</v>
      </c>
      <c r="F4" s="8">
        <f t="shared" ref="F4:F35" si="0">MIN($E$4:$E$88)/E4*100</f>
        <v>100</v>
      </c>
      <c r="G4" s="14">
        <v>153.71302335917179</v>
      </c>
      <c r="H4" s="8">
        <f t="shared" ref="H4:H35" si="1">IF(G4&gt;100,100,G4/100*100)</f>
        <v>100</v>
      </c>
      <c r="I4" s="8" t="s">
        <v>135</v>
      </c>
      <c r="J4" s="8" t="s">
        <v>135</v>
      </c>
      <c r="K4" s="14">
        <v>102.8262099796266</v>
      </c>
      <c r="L4" s="8">
        <v>100</v>
      </c>
      <c r="M4" s="14">
        <v>101.13684281140509</v>
      </c>
      <c r="N4" s="8">
        <v>100</v>
      </c>
      <c r="O4" s="15">
        <v>0.25440168771017074</v>
      </c>
      <c r="P4" s="8">
        <f t="shared" ref="P4:P35" si="2">MIN($O$4:$O$88)/O4*100</f>
        <v>100</v>
      </c>
      <c r="Q4" s="19">
        <v>22.635239001537222</v>
      </c>
      <c r="R4" s="8">
        <f t="shared" ref="R4:R35" si="3">Q4/MAX($Q$4:$Q$88)*100</f>
        <v>44.19770133563317</v>
      </c>
      <c r="S4" s="14">
        <v>100</v>
      </c>
      <c r="T4" s="8">
        <f t="shared" ref="T4:T35" si="4">S4/MAX($S$4:$S$88)*100</f>
        <v>100</v>
      </c>
      <c r="U4" s="15" t="s">
        <v>135</v>
      </c>
      <c r="V4" s="15" t="s">
        <v>135</v>
      </c>
      <c r="W4" s="14">
        <v>8.4</v>
      </c>
      <c r="X4" s="8">
        <f t="shared" ref="X4:X35" si="5">MIN($W$4:$W$88)/W4*100</f>
        <v>100</v>
      </c>
      <c r="Y4" s="14">
        <v>103.95670474655013</v>
      </c>
      <c r="Z4" s="8">
        <f t="shared" ref="Z4:Z35" si="6">Y4/MAX($Y$4:$Y$88)*100</f>
        <v>55.413517145825054</v>
      </c>
      <c r="AA4" s="14">
        <v>16.937708347457601</v>
      </c>
      <c r="AB4" s="8">
        <f t="shared" ref="AB4:AB35" si="7">AA4/MAX($AA$4:$AA$88)*100</f>
        <v>50.139015416974061</v>
      </c>
      <c r="AC4" s="14">
        <v>1.2991224467064408</v>
      </c>
      <c r="AD4" s="8">
        <f t="shared" ref="AD4:AD35" si="8">AC4/MAX($AC$4:$AC$88)*100</f>
        <v>11.664562265352457</v>
      </c>
      <c r="AE4" s="14">
        <v>22.703975619891953</v>
      </c>
      <c r="AF4" s="8">
        <f t="shared" ref="AF4:AF35" si="9">AE4/MAX($AE$4:$AE$88)*100</f>
        <v>55.009840929029878</v>
      </c>
      <c r="AG4" s="14">
        <v>32.432432432432435</v>
      </c>
      <c r="AH4" s="8">
        <f t="shared" ref="AH4:AH35" si="10">AG4/MAX($AG$4:$AG$88)*100</f>
        <v>34.594594594594597</v>
      </c>
      <c r="AI4" s="19" t="s">
        <v>135</v>
      </c>
      <c r="AJ4" s="8" t="s">
        <v>135</v>
      </c>
      <c r="AK4" s="19" t="s">
        <v>135</v>
      </c>
      <c r="AL4" s="8" t="s">
        <v>135</v>
      </c>
      <c r="AM4" s="19" t="s">
        <v>135</v>
      </c>
      <c r="AN4" s="8" t="s">
        <v>135</v>
      </c>
      <c r="AO4" s="14">
        <v>923</v>
      </c>
      <c r="AP4" s="8">
        <f t="shared" ref="AP4:AP35" si="11">AO4/MAX($AO$4:$AO$88)*100</f>
        <v>84.446477584629463</v>
      </c>
      <c r="AQ4" s="22" t="s">
        <v>135</v>
      </c>
      <c r="AR4" s="8" t="s">
        <v>135</v>
      </c>
      <c r="AS4" s="7">
        <f t="shared" ref="AS4:AS35" si="12">(D4+F4+H4+L4+N4+P4+R4+T4+X4+Z4+AB4+AD4+AF4+AH4+AP4)/15</f>
        <v>75.697713951469254</v>
      </c>
      <c r="AT4" s="19" t="s">
        <v>135</v>
      </c>
      <c r="AU4" s="7" t="s">
        <v>135</v>
      </c>
      <c r="AV4" s="19" t="s">
        <v>135</v>
      </c>
      <c r="AW4" s="7" t="s">
        <v>135</v>
      </c>
      <c r="AX4" s="19" t="s">
        <v>135</v>
      </c>
      <c r="AY4" s="7" t="s">
        <v>135</v>
      </c>
      <c r="AZ4" s="19" t="s">
        <v>135</v>
      </c>
      <c r="BA4" s="7" t="s">
        <v>135</v>
      </c>
      <c r="BB4" s="7" t="s">
        <v>135</v>
      </c>
      <c r="BC4" s="7" t="s">
        <v>135</v>
      </c>
      <c r="BD4" s="19" t="s">
        <v>135</v>
      </c>
      <c r="BE4" s="7" t="s">
        <v>135</v>
      </c>
      <c r="BF4" s="19" t="s">
        <v>135</v>
      </c>
      <c r="BG4" s="7" t="s">
        <v>135</v>
      </c>
      <c r="BH4" s="19" t="s">
        <v>135</v>
      </c>
      <c r="BI4" s="7" t="s">
        <v>135</v>
      </c>
      <c r="BJ4" s="15">
        <v>5.9632986877198579</v>
      </c>
      <c r="BK4" s="8">
        <f t="shared" ref="BK4:BK35" si="13">BJ4/MAX($BJ$4:$BJ$88)*100</f>
        <v>100</v>
      </c>
      <c r="BL4" s="14">
        <v>35.927367055771725</v>
      </c>
      <c r="BM4" s="8">
        <f t="shared" ref="BM4:BM35" si="14">BL4/MAX($BL$4:$BL$88)*100</f>
        <v>100</v>
      </c>
      <c r="BN4" s="14">
        <v>44.3</v>
      </c>
      <c r="BO4" s="8">
        <f t="shared" ref="BO4:BO35" si="15">BN4/MAX($BN$4:$BN$88)*100</f>
        <v>37.14573201408686</v>
      </c>
      <c r="BP4" s="14">
        <v>1.2537612838515546</v>
      </c>
      <c r="BQ4" s="8">
        <f t="shared" ref="BQ4:BQ35" si="16">BP4/MAX($BP$4:$BP$88)*100</f>
        <v>31.845536609829484</v>
      </c>
      <c r="BR4" s="14">
        <v>89</v>
      </c>
      <c r="BS4" s="8">
        <f t="shared" ref="BS4:BS35" si="17">BR4/MAX($BR$4:$BR$88)*100</f>
        <v>93.78292939936776</v>
      </c>
      <c r="BT4" s="14">
        <v>2.15</v>
      </c>
      <c r="BU4" s="8">
        <f t="shared" ref="BU4:BU35" si="18">MIN($BT$4:$BT$88)/BT4*100</f>
        <v>10.697674418604652</v>
      </c>
      <c r="BV4" s="14">
        <v>10.89</v>
      </c>
      <c r="BW4" s="8">
        <f t="shared" ref="BW4:BW35" si="19">BV4/MAX($BV$4:$BV$88)*100</f>
        <v>100</v>
      </c>
      <c r="BX4" s="14">
        <v>54.140291951944199</v>
      </c>
      <c r="BY4" s="8">
        <f t="shared" ref="BY4:BY35" si="20">BX4/MAX($BX$4:$BX$88)*100</f>
        <v>61.563947101827367</v>
      </c>
      <c r="BZ4" s="7">
        <f t="shared" ref="BZ4:BZ35" si="21">(BK4+BM4+BO4+BQ4+BS4+BU4+BW4+BY4)/8</f>
        <v>66.879477442964529</v>
      </c>
      <c r="CA4" s="14">
        <v>61.97</v>
      </c>
      <c r="CB4" s="8">
        <f t="shared" ref="CB4:CB35" si="22">CA4/MAX($CA$4:$CA$88)*100</f>
        <v>86.40546569994423</v>
      </c>
      <c r="CC4" s="14">
        <v>95.06</v>
      </c>
      <c r="CD4" s="8">
        <f t="shared" ref="CD4:CD35" si="23">CC4/MAX($CC$4:$CC$88)*100</f>
        <v>85.477924647064114</v>
      </c>
      <c r="CE4" s="17">
        <v>50</v>
      </c>
      <c r="CF4" s="8">
        <f t="shared" ref="CF4:CF35" si="24">CE4/MAX($CE$4:$CE$88)*100</f>
        <v>100</v>
      </c>
      <c r="CG4" s="17">
        <v>30</v>
      </c>
      <c r="CH4" s="8">
        <f t="shared" ref="CH4:CH35" si="25">CG4/MAX($CG$4:$CG$88)*100</f>
        <v>100</v>
      </c>
      <c r="CI4" s="8">
        <v>14</v>
      </c>
      <c r="CJ4" s="8">
        <f t="shared" ref="CJ4:CJ35" si="26">CI4/MAX($CI$4:$CI$88)*100</f>
        <v>77.777777777777786</v>
      </c>
      <c r="CK4" s="14">
        <v>100</v>
      </c>
      <c r="CL4" s="8">
        <f t="shared" ref="CL4:CL35" si="27">CK4/MAX($CK$4:$CK$88)*100</f>
        <v>100</v>
      </c>
      <c r="CM4" s="14">
        <v>83.59</v>
      </c>
      <c r="CN4" s="8">
        <f t="shared" ref="CN4:CN35" si="28">CM4/MAX($CM$4:$CM$88)*100</f>
        <v>83.59</v>
      </c>
      <c r="CO4" s="8" t="s">
        <v>135</v>
      </c>
      <c r="CP4" s="8" t="s">
        <v>135</v>
      </c>
      <c r="CQ4" s="8" t="s">
        <v>135</v>
      </c>
      <c r="CR4" s="8" t="s">
        <v>135</v>
      </c>
      <c r="CS4" s="14">
        <v>9.7769315872076573E-2</v>
      </c>
      <c r="CT4" s="8">
        <f t="shared" ref="CT4:CT35" si="29">CS4/MAX($CS$4:$CS$88)*100</f>
        <v>9.7769315872076573E-2</v>
      </c>
      <c r="CU4" s="19">
        <v>33.277498604131772</v>
      </c>
      <c r="CV4" s="8">
        <f t="shared" ref="CV4:CV35" si="30">CU4/MAX($CU$4:$CU$88)*100</f>
        <v>33.277498604131772</v>
      </c>
      <c r="CW4" s="14" t="s">
        <v>135</v>
      </c>
      <c r="CX4" s="14" t="s">
        <v>135</v>
      </c>
      <c r="CY4" s="14" t="s">
        <v>135</v>
      </c>
      <c r="CZ4" s="14" t="s">
        <v>135</v>
      </c>
      <c r="DA4" s="8" t="s">
        <v>135</v>
      </c>
      <c r="DB4" s="8" t="s">
        <v>135</v>
      </c>
      <c r="DC4" s="8" t="s">
        <v>135</v>
      </c>
      <c r="DD4" s="8" t="s">
        <v>135</v>
      </c>
      <c r="DE4" s="8" t="s">
        <v>135</v>
      </c>
      <c r="DF4" s="8" t="s">
        <v>135</v>
      </c>
      <c r="DG4" s="8" t="s">
        <v>135</v>
      </c>
      <c r="DH4" s="8" t="s">
        <v>135</v>
      </c>
      <c r="DI4" s="8" t="s">
        <v>135</v>
      </c>
      <c r="DJ4" s="8" t="s">
        <v>135</v>
      </c>
      <c r="DK4" s="8">
        <f t="shared" ref="DK4:DK35" si="31">(CB4+CD4+CF4+CH4+CJ4+CL4+CN4+CT4+CV4)/9</f>
        <v>74.069604004976668</v>
      </c>
      <c r="DL4" s="14">
        <v>3.5054789701947406</v>
      </c>
      <c r="DM4" s="8">
        <v>1</v>
      </c>
      <c r="DN4" s="8">
        <v>76.061789024447648</v>
      </c>
      <c r="DO4" s="8">
        <v>1</v>
      </c>
      <c r="DP4" s="8">
        <f t="shared" ref="DP4:DP35" si="32">0.35*AS4+0.45*BZ4+0.2*DK4</f>
        <v>71.403885533343612</v>
      </c>
      <c r="DQ4" s="17">
        <v>1</v>
      </c>
    </row>
    <row r="5" spans="1:121" ht="18.75" x14ac:dyDescent="0.25">
      <c r="A5" s="1">
        <v>16</v>
      </c>
      <c r="B5" s="9" t="s">
        <v>14</v>
      </c>
      <c r="C5" s="19">
        <v>98.698959922700254</v>
      </c>
      <c r="D5" s="8">
        <f t="shared" ref="D5:D14" si="33">C5/MAX($C$4:$C$88)*100</f>
        <v>94.523191079218932</v>
      </c>
      <c r="E5" s="19">
        <v>11.54475099202547</v>
      </c>
      <c r="F5" s="8">
        <f t="shared" si="0"/>
        <v>40.255865030265412</v>
      </c>
      <c r="G5" s="14">
        <v>103.55040168885242</v>
      </c>
      <c r="H5" s="8">
        <f t="shared" si="1"/>
        <v>100</v>
      </c>
      <c r="I5" s="8" t="s">
        <v>135</v>
      </c>
      <c r="J5" s="8" t="s">
        <v>135</v>
      </c>
      <c r="K5" s="14">
        <v>103.49634094201056</v>
      </c>
      <c r="L5" s="8">
        <f>K5/MAX($K$4:$K$88)*100</f>
        <v>96.874104785004121</v>
      </c>
      <c r="M5" s="14">
        <v>100.58376262555704</v>
      </c>
      <c r="N5" s="8">
        <f t="shared" ref="N5:N36" si="34">M5/MAX($M$4:$M$88)*100</f>
        <v>95.978689872754927</v>
      </c>
      <c r="O5" s="15">
        <v>1.4824610680562116</v>
      </c>
      <c r="P5" s="8">
        <f t="shared" si="2"/>
        <v>17.160766862076166</v>
      </c>
      <c r="Q5" s="19">
        <v>24.803329152890203</v>
      </c>
      <c r="R5" s="8">
        <f t="shared" si="3"/>
        <v>48.431126967751261</v>
      </c>
      <c r="S5" s="14">
        <v>89.285714285714278</v>
      </c>
      <c r="T5" s="8">
        <f t="shared" si="4"/>
        <v>89.285714285714278</v>
      </c>
      <c r="U5" s="15" t="s">
        <v>135</v>
      </c>
      <c r="V5" s="15" t="s">
        <v>135</v>
      </c>
      <c r="W5" s="14">
        <v>41.45</v>
      </c>
      <c r="X5" s="8">
        <f t="shared" si="5"/>
        <v>20.265379975874549</v>
      </c>
      <c r="Y5" s="14">
        <v>146.51740103707849</v>
      </c>
      <c r="Z5" s="8">
        <f t="shared" si="6"/>
        <v>78.100248890385402</v>
      </c>
      <c r="AA5" s="14">
        <v>22.701525906733693</v>
      </c>
      <c r="AB5" s="8">
        <f t="shared" si="7"/>
        <v>67.201071955959662</v>
      </c>
      <c r="AC5" s="14">
        <v>4.4478251259939423</v>
      </c>
      <c r="AD5" s="8">
        <f t="shared" si="8"/>
        <v>39.936137859127527</v>
      </c>
      <c r="AE5" s="14">
        <v>17.506897416603966</v>
      </c>
      <c r="AF5" s="8">
        <f t="shared" si="9"/>
        <v>42.417753532313355</v>
      </c>
      <c r="AG5" s="14">
        <v>30.927835051546392</v>
      </c>
      <c r="AH5" s="8">
        <f t="shared" si="10"/>
        <v>32.989690721649481</v>
      </c>
      <c r="AI5" s="19" t="s">
        <v>135</v>
      </c>
      <c r="AJ5" s="8" t="s">
        <v>135</v>
      </c>
      <c r="AK5" s="19" t="s">
        <v>135</v>
      </c>
      <c r="AL5" s="8" t="s">
        <v>135</v>
      </c>
      <c r="AM5" s="19" t="s">
        <v>135</v>
      </c>
      <c r="AN5" s="8" t="s">
        <v>135</v>
      </c>
      <c r="AO5" s="14">
        <v>850</v>
      </c>
      <c r="AP5" s="8">
        <f t="shared" si="11"/>
        <v>77.7676120768527</v>
      </c>
      <c r="AQ5" s="22" t="s">
        <v>135</v>
      </c>
      <c r="AR5" s="8" t="s">
        <v>135</v>
      </c>
      <c r="AS5" s="7">
        <f t="shared" si="12"/>
        <v>62.745823592996523</v>
      </c>
      <c r="AT5" s="19" t="s">
        <v>135</v>
      </c>
      <c r="AU5" s="7" t="s">
        <v>135</v>
      </c>
      <c r="AV5" s="19" t="s">
        <v>135</v>
      </c>
      <c r="AW5" s="7" t="s">
        <v>135</v>
      </c>
      <c r="AX5" s="19" t="s">
        <v>135</v>
      </c>
      <c r="AY5" s="7" t="s">
        <v>135</v>
      </c>
      <c r="AZ5" s="19" t="s">
        <v>135</v>
      </c>
      <c r="BA5" s="7" t="s">
        <v>135</v>
      </c>
      <c r="BB5" s="7" t="s">
        <v>135</v>
      </c>
      <c r="BC5" s="7" t="s">
        <v>135</v>
      </c>
      <c r="BD5" s="19" t="s">
        <v>135</v>
      </c>
      <c r="BE5" s="7" t="s">
        <v>135</v>
      </c>
      <c r="BF5" s="19" t="s">
        <v>135</v>
      </c>
      <c r="BG5" s="7" t="s">
        <v>135</v>
      </c>
      <c r="BH5" s="19" t="s">
        <v>135</v>
      </c>
      <c r="BI5" s="7" t="s">
        <v>135</v>
      </c>
      <c r="BJ5" s="15">
        <v>2.9410124888492417</v>
      </c>
      <c r="BK5" s="8">
        <f t="shared" si="13"/>
        <v>49.318550736115732</v>
      </c>
      <c r="BL5" s="14">
        <v>6.7375886524822697</v>
      </c>
      <c r="BM5" s="8">
        <f t="shared" si="14"/>
        <v>18.753360473154622</v>
      </c>
      <c r="BN5" s="14">
        <v>78.680000000000007</v>
      </c>
      <c r="BO5" s="8">
        <f t="shared" si="15"/>
        <v>65.97350327016602</v>
      </c>
      <c r="BP5" s="14">
        <v>1.7944173681878599</v>
      </c>
      <c r="BQ5" s="8">
        <f t="shared" si="16"/>
        <v>45.578201151971641</v>
      </c>
      <c r="BR5" s="14">
        <v>67.5</v>
      </c>
      <c r="BS5" s="8">
        <f t="shared" si="17"/>
        <v>71.127502634351941</v>
      </c>
      <c r="BT5" s="14">
        <v>2.4900000000000002</v>
      </c>
      <c r="BU5" s="8">
        <f t="shared" si="18"/>
        <v>9.236947791164658</v>
      </c>
      <c r="BV5" s="14">
        <v>4.04</v>
      </c>
      <c r="BW5" s="8">
        <f t="shared" si="19"/>
        <v>37.09825528007346</v>
      </c>
      <c r="BX5" s="14">
        <v>74.789234760051883</v>
      </c>
      <c r="BY5" s="8">
        <f t="shared" si="20"/>
        <v>85.044249422239034</v>
      </c>
      <c r="BZ5" s="7">
        <f t="shared" si="21"/>
        <v>47.766321344904647</v>
      </c>
      <c r="CA5" s="14">
        <v>71.72</v>
      </c>
      <c r="CB5" s="8">
        <f t="shared" si="22"/>
        <v>100</v>
      </c>
      <c r="CC5" s="14">
        <v>99.63</v>
      </c>
      <c r="CD5" s="8">
        <f t="shared" si="23"/>
        <v>89.587267332074447</v>
      </c>
      <c r="CE5" s="17">
        <v>50</v>
      </c>
      <c r="CF5" s="8">
        <f t="shared" si="24"/>
        <v>100</v>
      </c>
      <c r="CG5" s="17">
        <v>30</v>
      </c>
      <c r="CH5" s="8">
        <f t="shared" si="25"/>
        <v>100</v>
      </c>
      <c r="CI5" s="8">
        <v>12.666666666666666</v>
      </c>
      <c r="CJ5" s="8">
        <f t="shared" si="26"/>
        <v>70.370370370370367</v>
      </c>
      <c r="CK5" s="14">
        <v>100</v>
      </c>
      <c r="CL5" s="8">
        <f t="shared" si="27"/>
        <v>100</v>
      </c>
      <c r="CM5" s="14">
        <v>95.91</v>
      </c>
      <c r="CN5" s="8">
        <f t="shared" si="28"/>
        <v>95.91</v>
      </c>
      <c r="CO5" s="8" t="s">
        <v>135</v>
      </c>
      <c r="CP5" s="8" t="s">
        <v>135</v>
      </c>
      <c r="CQ5" s="8" t="s">
        <v>135</v>
      </c>
      <c r="CR5" s="8" t="s">
        <v>135</v>
      </c>
      <c r="CS5" s="14">
        <v>3.0752611946596451</v>
      </c>
      <c r="CT5" s="8">
        <f t="shared" si="29"/>
        <v>3.0752611946596451</v>
      </c>
      <c r="CU5" s="19">
        <v>99.965508566893959</v>
      </c>
      <c r="CV5" s="8">
        <f t="shared" si="30"/>
        <v>99.965508566893959</v>
      </c>
      <c r="CW5" s="14" t="s">
        <v>135</v>
      </c>
      <c r="CX5" s="14" t="s">
        <v>135</v>
      </c>
      <c r="CY5" s="14" t="s">
        <v>135</v>
      </c>
      <c r="CZ5" s="14" t="s">
        <v>135</v>
      </c>
      <c r="DA5" s="8" t="s">
        <v>135</v>
      </c>
      <c r="DB5" s="8" t="s">
        <v>135</v>
      </c>
      <c r="DC5" s="8" t="s">
        <v>135</v>
      </c>
      <c r="DD5" s="8" t="s">
        <v>135</v>
      </c>
      <c r="DE5" s="8" t="s">
        <v>135</v>
      </c>
      <c r="DF5" s="8" t="s">
        <v>135</v>
      </c>
      <c r="DG5" s="8" t="s">
        <v>135</v>
      </c>
      <c r="DH5" s="8" t="s">
        <v>135</v>
      </c>
      <c r="DI5" s="8" t="s">
        <v>135</v>
      </c>
      <c r="DJ5" s="8" t="s">
        <v>135</v>
      </c>
      <c r="DK5" s="8">
        <f t="shared" si="31"/>
        <v>84.323156384888705</v>
      </c>
      <c r="DL5" s="14">
        <v>2.6594853543520429</v>
      </c>
      <c r="DM5" s="8">
        <v>2</v>
      </c>
      <c r="DN5" s="8">
        <v>62.752282855229851</v>
      </c>
      <c r="DO5" s="8">
        <v>2</v>
      </c>
      <c r="DP5" s="8">
        <f t="shared" si="32"/>
        <v>60.320514139733618</v>
      </c>
      <c r="DQ5" s="17">
        <v>2</v>
      </c>
    </row>
    <row r="6" spans="1:121" ht="18.75" x14ac:dyDescent="0.25">
      <c r="A6" s="1">
        <v>72</v>
      </c>
      <c r="B6" s="10" t="s">
        <v>23</v>
      </c>
      <c r="C6" s="19">
        <v>100.47760342034235</v>
      </c>
      <c r="D6" s="8">
        <f t="shared" si="33"/>
        <v>96.226583489038703</v>
      </c>
      <c r="E6" s="19">
        <v>9.3885663082055562</v>
      </c>
      <c r="F6" s="8">
        <f t="shared" si="0"/>
        <v>49.501055058514773</v>
      </c>
      <c r="G6" s="14">
        <v>114.49600036463912</v>
      </c>
      <c r="H6" s="8">
        <f t="shared" si="1"/>
        <v>100</v>
      </c>
      <c r="I6" s="8" t="s">
        <v>135</v>
      </c>
      <c r="J6" s="8" t="s">
        <v>135</v>
      </c>
      <c r="K6" s="14">
        <v>102.27530724127062</v>
      </c>
      <c r="L6" s="8">
        <v>100</v>
      </c>
      <c r="M6" s="14">
        <v>101.94884757324357</v>
      </c>
      <c r="N6" s="8">
        <f t="shared" si="34"/>
        <v>97.281276507256919</v>
      </c>
      <c r="O6" s="15">
        <v>0.95296142263014483</v>
      </c>
      <c r="P6" s="8">
        <f t="shared" si="2"/>
        <v>26.695906221264419</v>
      </c>
      <c r="Q6" s="19">
        <v>29.322788365962225</v>
      </c>
      <c r="R6" s="8">
        <f t="shared" si="3"/>
        <v>57.255849714631346</v>
      </c>
      <c r="S6" s="14">
        <v>67.857142857142861</v>
      </c>
      <c r="T6" s="8">
        <f t="shared" si="4"/>
        <v>67.857142857142861</v>
      </c>
      <c r="U6" s="15" t="s">
        <v>135</v>
      </c>
      <c r="V6" s="15" t="s">
        <v>135</v>
      </c>
      <c r="W6" s="14">
        <v>33.29</v>
      </c>
      <c r="X6" s="8">
        <f t="shared" si="5"/>
        <v>25.232802643436468</v>
      </c>
      <c r="Y6" s="14">
        <v>168.34457985713951</v>
      </c>
      <c r="Z6" s="8">
        <f t="shared" si="6"/>
        <v>89.735099675039393</v>
      </c>
      <c r="AA6" s="14">
        <v>25.291879837334381</v>
      </c>
      <c r="AB6" s="8">
        <f t="shared" si="7"/>
        <v>74.869039369113409</v>
      </c>
      <c r="AC6" s="14">
        <v>5.6785341719800968</v>
      </c>
      <c r="AD6" s="8">
        <f t="shared" si="8"/>
        <v>50.986429795682696</v>
      </c>
      <c r="AE6" s="14">
        <v>29.079159935379646</v>
      </c>
      <c r="AF6" s="8">
        <f t="shared" si="9"/>
        <v>70.456381260096933</v>
      </c>
      <c r="AG6" s="14">
        <v>57.142857142857139</v>
      </c>
      <c r="AH6" s="8">
        <f t="shared" si="10"/>
        <v>60.952380952380949</v>
      </c>
      <c r="AI6" s="19" t="s">
        <v>135</v>
      </c>
      <c r="AJ6" s="8" t="s">
        <v>135</v>
      </c>
      <c r="AK6" s="19" t="s">
        <v>135</v>
      </c>
      <c r="AL6" s="8" t="s">
        <v>135</v>
      </c>
      <c r="AM6" s="19" t="s">
        <v>135</v>
      </c>
      <c r="AN6" s="8" t="s">
        <v>135</v>
      </c>
      <c r="AO6" s="14">
        <v>693</v>
      </c>
      <c r="AP6" s="8">
        <f t="shared" si="11"/>
        <v>63.403476669716376</v>
      </c>
      <c r="AQ6" s="22" t="s">
        <v>135</v>
      </c>
      <c r="AR6" s="8" t="s">
        <v>135</v>
      </c>
      <c r="AS6" s="7">
        <f t="shared" si="12"/>
        <v>68.696894947554341</v>
      </c>
      <c r="AT6" s="19" t="s">
        <v>135</v>
      </c>
      <c r="AU6" s="7" t="s">
        <v>135</v>
      </c>
      <c r="AV6" s="19" t="s">
        <v>135</v>
      </c>
      <c r="AW6" s="7" t="s">
        <v>135</v>
      </c>
      <c r="AX6" s="19" t="s">
        <v>135</v>
      </c>
      <c r="AY6" s="7" t="s">
        <v>135</v>
      </c>
      <c r="AZ6" s="19" t="s">
        <v>135</v>
      </c>
      <c r="BA6" s="7" t="s">
        <v>135</v>
      </c>
      <c r="BB6" s="7" t="s">
        <v>135</v>
      </c>
      <c r="BC6" s="7" t="s">
        <v>135</v>
      </c>
      <c r="BD6" s="19" t="s">
        <v>135</v>
      </c>
      <c r="BE6" s="7" t="s">
        <v>135</v>
      </c>
      <c r="BF6" s="19" t="s">
        <v>135</v>
      </c>
      <c r="BG6" s="7" t="s">
        <v>135</v>
      </c>
      <c r="BH6" s="19" t="s">
        <v>135</v>
      </c>
      <c r="BI6" s="7" t="s">
        <v>135</v>
      </c>
      <c r="BJ6" s="15">
        <v>0.68412822517591865</v>
      </c>
      <c r="BK6" s="8">
        <f t="shared" si="13"/>
        <v>11.472311903221197</v>
      </c>
      <c r="BL6" s="14">
        <v>4.6875</v>
      </c>
      <c r="BM6" s="8">
        <f t="shared" si="14"/>
        <v>13.047157039711191</v>
      </c>
      <c r="BN6" s="14">
        <v>23.71</v>
      </c>
      <c r="BO6" s="8">
        <f t="shared" si="15"/>
        <v>19.880932416568843</v>
      </c>
      <c r="BP6" s="14">
        <v>0.37864445285876563</v>
      </c>
      <c r="BQ6" s="8">
        <f t="shared" si="16"/>
        <v>9.6175691026126469</v>
      </c>
      <c r="BR6" s="14">
        <v>62.6</v>
      </c>
      <c r="BS6" s="8">
        <f t="shared" si="17"/>
        <v>65.964172813487878</v>
      </c>
      <c r="BT6" s="14">
        <v>2.89</v>
      </c>
      <c r="BU6" s="8">
        <f t="shared" si="18"/>
        <v>7.9584775086505193</v>
      </c>
      <c r="BV6" s="14">
        <v>6.01</v>
      </c>
      <c r="BW6" s="8">
        <f t="shared" si="19"/>
        <v>55.188246097337</v>
      </c>
      <c r="BX6" s="14">
        <v>71.068601583113463</v>
      </c>
      <c r="BY6" s="8">
        <f t="shared" si="20"/>
        <v>80.813447263032799</v>
      </c>
      <c r="BZ6" s="7">
        <f t="shared" si="21"/>
        <v>32.992789268077757</v>
      </c>
      <c r="CA6" s="14">
        <v>63.82</v>
      </c>
      <c r="CB6" s="8">
        <f t="shared" si="22"/>
        <v>88.98494143892917</v>
      </c>
      <c r="CC6" s="14">
        <v>75.39</v>
      </c>
      <c r="CD6" s="8">
        <f t="shared" si="23"/>
        <v>67.790666306986793</v>
      </c>
      <c r="CE6" s="17">
        <v>50</v>
      </c>
      <c r="CF6" s="8">
        <f t="shared" si="24"/>
        <v>100</v>
      </c>
      <c r="CG6" s="17">
        <v>30</v>
      </c>
      <c r="CH6" s="8">
        <f t="shared" si="25"/>
        <v>100</v>
      </c>
      <c r="CI6" s="8">
        <v>12.666666666666666</v>
      </c>
      <c r="CJ6" s="8">
        <f t="shared" si="26"/>
        <v>70.370370370370367</v>
      </c>
      <c r="CK6" s="14">
        <v>100</v>
      </c>
      <c r="CL6" s="8">
        <f t="shared" si="27"/>
        <v>100</v>
      </c>
      <c r="CM6" s="14">
        <v>98.82</v>
      </c>
      <c r="CN6" s="8">
        <f t="shared" si="28"/>
        <v>98.82</v>
      </c>
      <c r="CO6" s="8" t="s">
        <v>135</v>
      </c>
      <c r="CP6" s="8" t="s">
        <v>135</v>
      </c>
      <c r="CQ6" s="8" t="s">
        <v>135</v>
      </c>
      <c r="CR6" s="8" t="s">
        <v>135</v>
      </c>
      <c r="CS6" s="14">
        <v>4.5873563720564459</v>
      </c>
      <c r="CT6" s="8">
        <f t="shared" si="29"/>
        <v>4.5873563720564459</v>
      </c>
      <c r="CU6" s="19">
        <v>99.986130025472619</v>
      </c>
      <c r="CV6" s="8">
        <f t="shared" si="30"/>
        <v>99.986130025472619</v>
      </c>
      <c r="CW6" s="14" t="s">
        <v>135</v>
      </c>
      <c r="CX6" s="14" t="s">
        <v>135</v>
      </c>
      <c r="CY6" s="14" t="s">
        <v>135</v>
      </c>
      <c r="CZ6" s="14" t="s">
        <v>135</v>
      </c>
      <c r="DA6" s="8" t="s">
        <v>135</v>
      </c>
      <c r="DB6" s="8" t="s">
        <v>135</v>
      </c>
      <c r="DC6" s="8" t="s">
        <v>135</v>
      </c>
      <c r="DD6" s="8" t="s">
        <v>135</v>
      </c>
      <c r="DE6" s="8" t="s">
        <v>135</v>
      </c>
      <c r="DF6" s="8" t="s">
        <v>135</v>
      </c>
      <c r="DG6" s="8" t="s">
        <v>135</v>
      </c>
      <c r="DH6" s="8" t="s">
        <v>135</v>
      </c>
      <c r="DI6" s="8" t="s">
        <v>135</v>
      </c>
      <c r="DJ6" s="8" t="s">
        <v>135</v>
      </c>
      <c r="DK6" s="8">
        <f t="shared" si="31"/>
        <v>81.171051612646153</v>
      </c>
      <c r="DL6" s="14">
        <v>1.694473144493418</v>
      </c>
      <c r="DM6" s="8" t="s">
        <v>197</v>
      </c>
      <c r="DN6" s="8">
        <v>60.852973739745721</v>
      </c>
      <c r="DO6" s="8">
        <v>3</v>
      </c>
      <c r="DP6" s="8">
        <f t="shared" si="32"/>
        <v>55.124878724808241</v>
      </c>
      <c r="DQ6" s="17" t="s">
        <v>235</v>
      </c>
    </row>
    <row r="7" spans="1:121" ht="18.75" x14ac:dyDescent="0.25">
      <c r="A7" s="1">
        <v>50</v>
      </c>
      <c r="B7" s="9" t="s">
        <v>5</v>
      </c>
      <c r="C7" s="19">
        <v>100.72399897277222</v>
      </c>
      <c r="D7" s="8">
        <f t="shared" si="33"/>
        <v>96.462554505365929</v>
      </c>
      <c r="E7" s="19">
        <v>13.738059756639329</v>
      </c>
      <c r="F7" s="8">
        <f t="shared" si="0"/>
        <v>33.828935524785344</v>
      </c>
      <c r="G7" s="14">
        <v>123.06856555571871</v>
      </c>
      <c r="H7" s="8">
        <f t="shared" si="1"/>
        <v>100</v>
      </c>
      <c r="I7" s="8" t="s">
        <v>135</v>
      </c>
      <c r="J7" s="8" t="s">
        <v>135</v>
      </c>
      <c r="K7" s="14">
        <v>102.86742811373621</v>
      </c>
      <c r="L7" s="8">
        <f t="shared" ref="L7:L38" si="35">K7/MAX($K$4:$K$88)*100</f>
        <v>96.285433082484516</v>
      </c>
      <c r="M7" s="14">
        <v>101.58807918139412</v>
      </c>
      <c r="N7" s="8">
        <f t="shared" si="34"/>
        <v>96.937025340931854</v>
      </c>
      <c r="O7" s="15">
        <v>1.6208639665213711</v>
      </c>
      <c r="P7" s="8">
        <f t="shared" si="2"/>
        <v>15.695437307805463</v>
      </c>
      <c r="Q7" s="19">
        <v>23.554407223687647</v>
      </c>
      <c r="R7" s="8">
        <f t="shared" si="3"/>
        <v>45.99247463389834</v>
      </c>
      <c r="S7" s="14">
        <v>96.428571428571431</v>
      </c>
      <c r="T7" s="8">
        <f t="shared" si="4"/>
        <v>96.428571428571431</v>
      </c>
      <c r="U7" s="15" t="s">
        <v>135</v>
      </c>
      <c r="V7" s="15" t="s">
        <v>135</v>
      </c>
      <c r="W7" s="14">
        <v>29.6</v>
      </c>
      <c r="X7" s="8">
        <f t="shared" si="5"/>
        <v>28.378378378378379</v>
      </c>
      <c r="Y7" s="14">
        <v>160.88590671993904</v>
      </c>
      <c r="Z7" s="8">
        <f t="shared" si="6"/>
        <v>85.759297317884744</v>
      </c>
      <c r="AA7" s="14">
        <v>16.740882714795603</v>
      </c>
      <c r="AB7" s="8">
        <f t="shared" si="7"/>
        <v>49.556372049403222</v>
      </c>
      <c r="AC7" s="14">
        <v>1.3312039865084686</v>
      </c>
      <c r="AD7" s="8">
        <f t="shared" si="8"/>
        <v>11.95261603544769</v>
      </c>
      <c r="AE7" s="14">
        <v>19.75860527492177</v>
      </c>
      <c r="AF7" s="8">
        <f t="shared" si="9"/>
        <v>47.873454030695868</v>
      </c>
      <c r="AG7" s="14">
        <v>46.511627906976742</v>
      </c>
      <c r="AH7" s="8">
        <f t="shared" si="10"/>
        <v>49.612403100775197</v>
      </c>
      <c r="AI7" s="19" t="s">
        <v>135</v>
      </c>
      <c r="AJ7" s="8" t="s">
        <v>135</v>
      </c>
      <c r="AK7" s="19" t="s">
        <v>135</v>
      </c>
      <c r="AL7" s="8" t="s">
        <v>135</v>
      </c>
      <c r="AM7" s="19" t="s">
        <v>135</v>
      </c>
      <c r="AN7" s="8" t="s">
        <v>135</v>
      </c>
      <c r="AO7" s="14">
        <v>1093</v>
      </c>
      <c r="AP7" s="8">
        <f t="shared" si="11"/>
        <v>100</v>
      </c>
      <c r="AQ7" s="22" t="s">
        <v>135</v>
      </c>
      <c r="AR7" s="8" t="s">
        <v>135</v>
      </c>
      <c r="AS7" s="7">
        <f t="shared" si="12"/>
        <v>63.650863515761856</v>
      </c>
      <c r="AT7" s="19" t="s">
        <v>135</v>
      </c>
      <c r="AU7" s="7" t="s">
        <v>135</v>
      </c>
      <c r="AV7" s="19" t="s">
        <v>135</v>
      </c>
      <c r="AW7" s="7" t="s">
        <v>135</v>
      </c>
      <c r="AX7" s="19" t="s">
        <v>135</v>
      </c>
      <c r="AY7" s="7" t="s">
        <v>135</v>
      </c>
      <c r="AZ7" s="19" t="s">
        <v>135</v>
      </c>
      <c r="BA7" s="7" t="s">
        <v>135</v>
      </c>
      <c r="BB7" s="7" t="s">
        <v>135</v>
      </c>
      <c r="BC7" s="7" t="s">
        <v>135</v>
      </c>
      <c r="BD7" s="19" t="s">
        <v>135</v>
      </c>
      <c r="BE7" s="7" t="s">
        <v>135</v>
      </c>
      <c r="BF7" s="19" t="s">
        <v>135</v>
      </c>
      <c r="BG7" s="7" t="s">
        <v>135</v>
      </c>
      <c r="BH7" s="19" t="s">
        <v>135</v>
      </c>
      <c r="BI7" s="7" t="s">
        <v>135</v>
      </c>
      <c r="BJ7" s="15">
        <v>1.1904064945455965</v>
      </c>
      <c r="BK7" s="8">
        <f t="shared" si="13"/>
        <v>19.962214822426805</v>
      </c>
      <c r="BL7" s="14">
        <v>5.9958649207443138</v>
      </c>
      <c r="BM7" s="8">
        <f t="shared" si="14"/>
        <v>16.688851458100597</v>
      </c>
      <c r="BN7" s="14">
        <v>25.3</v>
      </c>
      <c r="BO7" s="8">
        <f t="shared" si="15"/>
        <v>21.214153949354351</v>
      </c>
      <c r="BP7" s="14">
        <v>1.4917491749174918</v>
      </c>
      <c r="BQ7" s="8">
        <f t="shared" si="16"/>
        <v>37.890429042904287</v>
      </c>
      <c r="BR7" s="14">
        <v>73.510000000000005</v>
      </c>
      <c r="BS7" s="8">
        <f t="shared" si="17"/>
        <v>77.4604847207587</v>
      </c>
      <c r="BT7" s="14">
        <v>2.66</v>
      </c>
      <c r="BU7" s="8">
        <f t="shared" si="18"/>
        <v>8.6466165413533833</v>
      </c>
      <c r="BV7" s="14">
        <v>4.2</v>
      </c>
      <c r="BW7" s="8">
        <f t="shared" si="19"/>
        <v>38.567493112947659</v>
      </c>
      <c r="BX7" s="14">
        <v>80.725306483941637</v>
      </c>
      <c r="BY7" s="8">
        <f t="shared" si="20"/>
        <v>91.79426853788361</v>
      </c>
      <c r="BZ7" s="7">
        <f t="shared" si="21"/>
        <v>39.028064023216174</v>
      </c>
      <c r="CA7" s="14">
        <v>44.94</v>
      </c>
      <c r="CB7" s="8">
        <f t="shared" si="22"/>
        <v>62.660345789180141</v>
      </c>
      <c r="CC7" s="14">
        <v>54.05</v>
      </c>
      <c r="CD7" s="8">
        <f t="shared" si="23"/>
        <v>48.601744447441774</v>
      </c>
      <c r="CE7" s="17">
        <v>39</v>
      </c>
      <c r="CF7" s="8">
        <f t="shared" si="24"/>
        <v>78</v>
      </c>
      <c r="CG7" s="17">
        <v>30</v>
      </c>
      <c r="CH7" s="8">
        <f t="shared" si="25"/>
        <v>100</v>
      </c>
      <c r="CI7" s="8">
        <v>17.333333333333336</v>
      </c>
      <c r="CJ7" s="8">
        <f t="shared" si="26"/>
        <v>96.296296296296319</v>
      </c>
      <c r="CK7" s="14">
        <v>100</v>
      </c>
      <c r="CL7" s="8">
        <f t="shared" si="27"/>
        <v>100</v>
      </c>
      <c r="CM7" s="14">
        <v>95.59</v>
      </c>
      <c r="CN7" s="8">
        <f t="shared" si="28"/>
        <v>95.59</v>
      </c>
      <c r="CO7" s="8" t="s">
        <v>135</v>
      </c>
      <c r="CP7" s="8" t="s">
        <v>135</v>
      </c>
      <c r="CQ7" s="8" t="s">
        <v>135</v>
      </c>
      <c r="CR7" s="8" t="s">
        <v>135</v>
      </c>
      <c r="CS7" s="14">
        <v>6.1156906314959496</v>
      </c>
      <c r="CT7" s="8">
        <f t="shared" si="29"/>
        <v>6.1156906314959496</v>
      </c>
      <c r="CU7" s="19">
        <v>95.892208835799579</v>
      </c>
      <c r="CV7" s="8">
        <f t="shared" si="30"/>
        <v>95.892208835799579</v>
      </c>
      <c r="CW7" s="14" t="s">
        <v>135</v>
      </c>
      <c r="CX7" s="14" t="s">
        <v>135</v>
      </c>
      <c r="CY7" s="14" t="s">
        <v>135</v>
      </c>
      <c r="CZ7" s="14" t="s">
        <v>135</v>
      </c>
      <c r="DA7" s="8" t="s">
        <v>135</v>
      </c>
      <c r="DB7" s="8" t="s">
        <v>135</v>
      </c>
      <c r="DC7" s="8" t="s">
        <v>135</v>
      </c>
      <c r="DD7" s="8" t="s">
        <v>135</v>
      </c>
      <c r="DE7" s="8" t="s">
        <v>135</v>
      </c>
      <c r="DF7" s="8" t="s">
        <v>135</v>
      </c>
      <c r="DG7" s="8" t="s">
        <v>135</v>
      </c>
      <c r="DH7" s="8" t="s">
        <v>135</v>
      </c>
      <c r="DI7" s="8" t="s">
        <v>135</v>
      </c>
      <c r="DJ7" s="8" t="s">
        <v>135</v>
      </c>
      <c r="DK7" s="8">
        <f t="shared" si="31"/>
        <v>75.90625400002375</v>
      </c>
      <c r="DL7" s="14">
        <v>2.0409965956760554</v>
      </c>
      <c r="DM7" s="8">
        <v>3</v>
      </c>
      <c r="DN7" s="8">
        <v>59.770718160229613</v>
      </c>
      <c r="DO7" s="8">
        <v>4</v>
      </c>
      <c r="DP7" s="8">
        <f t="shared" si="32"/>
        <v>55.021681840968682</v>
      </c>
      <c r="DQ7" s="17" t="s">
        <v>235</v>
      </c>
    </row>
    <row r="8" spans="1:121" ht="18.75" x14ac:dyDescent="0.25">
      <c r="A8" s="1">
        <v>21</v>
      </c>
      <c r="B8" s="9" t="s">
        <v>34</v>
      </c>
      <c r="C8" s="19">
        <v>101.4443934673839</v>
      </c>
      <c r="D8" s="8">
        <f t="shared" si="33"/>
        <v>97.152470453010437</v>
      </c>
      <c r="E8" s="19">
        <v>10.044946395685205</v>
      </c>
      <c r="F8" s="8">
        <f t="shared" si="0"/>
        <v>46.266442789842088</v>
      </c>
      <c r="G8" s="14">
        <v>106.47361694358226</v>
      </c>
      <c r="H8" s="8">
        <f t="shared" si="1"/>
        <v>100</v>
      </c>
      <c r="I8" s="8" t="s">
        <v>135</v>
      </c>
      <c r="J8" s="8" t="s">
        <v>135</v>
      </c>
      <c r="K8" s="14">
        <v>101.85747424645584</v>
      </c>
      <c r="L8" s="8">
        <f t="shared" si="35"/>
        <v>95.340101335715261</v>
      </c>
      <c r="M8" s="14">
        <v>100.25427972504082</v>
      </c>
      <c r="N8" s="8">
        <f t="shared" si="34"/>
        <v>95.664291839697185</v>
      </c>
      <c r="O8" s="15">
        <v>1.0815135342023008</v>
      </c>
      <c r="P8" s="8">
        <f t="shared" si="2"/>
        <v>23.522746564407214</v>
      </c>
      <c r="Q8" s="19">
        <v>21.749962628930191</v>
      </c>
      <c r="R8" s="8">
        <f t="shared" si="3"/>
        <v>42.469105462918016</v>
      </c>
      <c r="S8" s="14">
        <v>23.214285714285715</v>
      </c>
      <c r="T8" s="8">
        <f t="shared" si="4"/>
        <v>23.214285714285715</v>
      </c>
      <c r="U8" s="15" t="s">
        <v>135</v>
      </c>
      <c r="V8" s="15" t="s">
        <v>135</v>
      </c>
      <c r="W8" s="14">
        <v>23.09</v>
      </c>
      <c r="X8" s="8">
        <f t="shared" si="5"/>
        <v>36.379385015158078</v>
      </c>
      <c r="Y8" s="14">
        <v>143.37343802341957</v>
      </c>
      <c r="Z8" s="8">
        <f t="shared" si="6"/>
        <v>76.424377682386094</v>
      </c>
      <c r="AA8" s="14">
        <v>24.142001540332963</v>
      </c>
      <c r="AB8" s="8">
        <f t="shared" si="7"/>
        <v>71.465168876228702</v>
      </c>
      <c r="AC8" s="14">
        <v>7.3044095049034006</v>
      </c>
      <c r="AD8" s="8">
        <f t="shared" si="8"/>
        <v>65.584841288506396</v>
      </c>
      <c r="AE8" s="14">
        <v>15.703125000000002</v>
      </c>
      <c r="AF8" s="8">
        <f t="shared" si="9"/>
        <v>38.04736328125</v>
      </c>
      <c r="AG8" s="14">
        <v>60</v>
      </c>
      <c r="AH8" s="8">
        <f t="shared" si="10"/>
        <v>64</v>
      </c>
      <c r="AI8" s="19" t="s">
        <v>135</v>
      </c>
      <c r="AJ8" s="8" t="s">
        <v>135</v>
      </c>
      <c r="AK8" s="19" t="s">
        <v>135</v>
      </c>
      <c r="AL8" s="8" t="s">
        <v>135</v>
      </c>
      <c r="AM8" s="19" t="s">
        <v>135</v>
      </c>
      <c r="AN8" s="8" t="s">
        <v>135</v>
      </c>
      <c r="AO8" s="14">
        <v>916</v>
      </c>
      <c r="AP8" s="8">
        <f t="shared" si="11"/>
        <v>83.806038426349488</v>
      </c>
      <c r="AQ8" s="22" t="s">
        <v>135</v>
      </c>
      <c r="AR8" s="8" t="s">
        <v>135</v>
      </c>
      <c r="AS8" s="7">
        <f t="shared" si="12"/>
        <v>63.95577458198364</v>
      </c>
      <c r="AT8" s="19" t="s">
        <v>135</v>
      </c>
      <c r="AU8" s="7" t="s">
        <v>135</v>
      </c>
      <c r="AV8" s="19" t="s">
        <v>135</v>
      </c>
      <c r="AW8" s="7" t="s">
        <v>135</v>
      </c>
      <c r="AX8" s="19" t="s">
        <v>135</v>
      </c>
      <c r="AY8" s="7" t="s">
        <v>135</v>
      </c>
      <c r="AZ8" s="19" t="s">
        <v>135</v>
      </c>
      <c r="BA8" s="7" t="s">
        <v>135</v>
      </c>
      <c r="BB8" s="7" t="s">
        <v>135</v>
      </c>
      <c r="BC8" s="7" t="s">
        <v>135</v>
      </c>
      <c r="BD8" s="19" t="s">
        <v>135</v>
      </c>
      <c r="BE8" s="7" t="s">
        <v>135</v>
      </c>
      <c r="BF8" s="19" t="s">
        <v>135</v>
      </c>
      <c r="BG8" s="7" t="s">
        <v>135</v>
      </c>
      <c r="BH8" s="19" t="s">
        <v>135</v>
      </c>
      <c r="BI8" s="7" t="s">
        <v>135</v>
      </c>
      <c r="BJ8" s="15">
        <v>0.82658290626549835</v>
      </c>
      <c r="BK8" s="8">
        <f t="shared" si="13"/>
        <v>13.861168952809116</v>
      </c>
      <c r="BL8" s="14">
        <v>4.0476190476190474</v>
      </c>
      <c r="BM8" s="8">
        <f t="shared" si="14"/>
        <v>11.266116554925219</v>
      </c>
      <c r="BN8" s="14">
        <v>26.04</v>
      </c>
      <c r="BO8" s="8">
        <f t="shared" si="15"/>
        <v>21.834646989770249</v>
      </c>
      <c r="BP8" s="14">
        <v>1.4029618082618862</v>
      </c>
      <c r="BQ8" s="8">
        <f t="shared" si="16"/>
        <v>35.63522992985191</v>
      </c>
      <c r="BR8" s="14">
        <v>67.5</v>
      </c>
      <c r="BS8" s="8">
        <f t="shared" si="17"/>
        <v>71.127502634351941</v>
      </c>
      <c r="BT8" s="14">
        <v>3.27</v>
      </c>
      <c r="BU8" s="8">
        <f t="shared" si="18"/>
        <v>7.0336391437308867</v>
      </c>
      <c r="BV8" s="14">
        <v>5.2299999999999995</v>
      </c>
      <c r="BW8" s="8">
        <f t="shared" si="19"/>
        <v>48.025711662075295</v>
      </c>
      <c r="BX8" s="14">
        <v>66.12541026083953</v>
      </c>
      <c r="BY8" s="8">
        <f t="shared" si="20"/>
        <v>75.192451178475181</v>
      </c>
      <c r="BZ8" s="7">
        <f t="shared" si="21"/>
        <v>35.497058380748726</v>
      </c>
      <c r="CA8" s="14">
        <v>52.72</v>
      </c>
      <c r="CB8" s="8">
        <f t="shared" si="22"/>
        <v>73.508087005019519</v>
      </c>
      <c r="CC8" s="14">
        <v>64.22</v>
      </c>
      <c r="CD8" s="8">
        <f t="shared" si="23"/>
        <v>57.746605521086238</v>
      </c>
      <c r="CE8" s="17">
        <v>50</v>
      </c>
      <c r="CF8" s="8">
        <f t="shared" si="24"/>
        <v>100</v>
      </c>
      <c r="CG8" s="17">
        <v>30</v>
      </c>
      <c r="CH8" s="8">
        <f t="shared" si="25"/>
        <v>100</v>
      </c>
      <c r="CI8" s="8">
        <v>16.666666666666668</v>
      </c>
      <c r="CJ8" s="8">
        <f t="shared" si="26"/>
        <v>92.592592592592609</v>
      </c>
      <c r="CK8" s="14">
        <v>100</v>
      </c>
      <c r="CL8" s="8">
        <f t="shared" si="27"/>
        <v>100</v>
      </c>
      <c r="CM8" s="14">
        <v>94.27</v>
      </c>
      <c r="CN8" s="8">
        <f t="shared" si="28"/>
        <v>94.27</v>
      </c>
      <c r="CO8" s="8" t="s">
        <v>135</v>
      </c>
      <c r="CP8" s="8" t="s">
        <v>135</v>
      </c>
      <c r="CQ8" s="8" t="s">
        <v>135</v>
      </c>
      <c r="CR8" s="8" t="s">
        <v>135</v>
      </c>
      <c r="CS8" s="14">
        <v>6.975029945637151</v>
      </c>
      <c r="CT8" s="8">
        <f t="shared" si="29"/>
        <v>6.975029945637151</v>
      </c>
      <c r="CU8" s="19">
        <v>99.951609052986967</v>
      </c>
      <c r="CV8" s="8">
        <f t="shared" si="30"/>
        <v>99.951609052986967</v>
      </c>
      <c r="CW8" s="14" t="s">
        <v>135</v>
      </c>
      <c r="CX8" s="14" t="s">
        <v>135</v>
      </c>
      <c r="CY8" s="14" t="s">
        <v>135</v>
      </c>
      <c r="CZ8" s="14" t="s">
        <v>135</v>
      </c>
      <c r="DA8" s="8" t="s">
        <v>135</v>
      </c>
      <c r="DB8" s="8" t="s">
        <v>135</v>
      </c>
      <c r="DC8" s="8" t="s">
        <v>135</v>
      </c>
      <c r="DD8" s="8" t="s">
        <v>135</v>
      </c>
      <c r="DE8" s="8" t="s">
        <v>135</v>
      </c>
      <c r="DF8" s="8" t="s">
        <v>135</v>
      </c>
      <c r="DG8" s="8" t="s">
        <v>135</v>
      </c>
      <c r="DH8" s="8" t="s">
        <v>135</v>
      </c>
      <c r="DI8" s="8" t="s">
        <v>135</v>
      </c>
      <c r="DJ8" s="8" t="s">
        <v>135</v>
      </c>
      <c r="DK8" s="8">
        <f t="shared" si="31"/>
        <v>80.56043601303584</v>
      </c>
      <c r="DL8" s="14">
        <v>1.7072112186437027</v>
      </c>
      <c r="DM8" s="8" t="s">
        <v>197</v>
      </c>
      <c r="DN8" s="8">
        <v>55.546461905050535</v>
      </c>
      <c r="DO8" s="8" t="s">
        <v>217</v>
      </c>
      <c r="DP8" s="8">
        <f t="shared" si="32"/>
        <v>54.470284577638367</v>
      </c>
      <c r="DQ8" s="17" t="s">
        <v>236</v>
      </c>
    </row>
    <row r="9" spans="1:121" ht="18.75" x14ac:dyDescent="0.25">
      <c r="A9" s="1">
        <v>68</v>
      </c>
      <c r="B9" s="9" t="s">
        <v>8</v>
      </c>
      <c r="C9" s="19">
        <v>100.12530311068734</v>
      </c>
      <c r="D9" s="8">
        <f t="shared" si="33"/>
        <v>95.889188348169256</v>
      </c>
      <c r="E9" s="19">
        <v>8.5868179040736479</v>
      </c>
      <c r="F9" s="8">
        <f t="shared" si="0"/>
        <v>54.122952522671085</v>
      </c>
      <c r="G9" s="14">
        <v>104.9444212602906</v>
      </c>
      <c r="H9" s="8">
        <f t="shared" si="1"/>
        <v>100</v>
      </c>
      <c r="I9" s="8" t="s">
        <v>135</v>
      </c>
      <c r="J9" s="8" t="s">
        <v>135</v>
      </c>
      <c r="K9" s="14">
        <v>100.01237026756058</v>
      </c>
      <c r="L9" s="8">
        <f t="shared" si="35"/>
        <v>93.613056741057775</v>
      </c>
      <c r="M9" s="14">
        <v>100.27118552376837</v>
      </c>
      <c r="N9" s="8">
        <f t="shared" si="34"/>
        <v>95.680423632451479</v>
      </c>
      <c r="O9" s="15">
        <v>0.98287347150835913</v>
      </c>
      <c r="P9" s="8">
        <f t="shared" si="2"/>
        <v>25.883462631233211</v>
      </c>
      <c r="Q9" s="19">
        <v>22.403747972851225</v>
      </c>
      <c r="R9" s="8">
        <f t="shared" si="3"/>
        <v>43.745690586064882</v>
      </c>
      <c r="S9" s="14">
        <v>83.928571428571431</v>
      </c>
      <c r="T9" s="8">
        <f t="shared" si="4"/>
        <v>83.928571428571431</v>
      </c>
      <c r="U9" s="15" t="s">
        <v>135</v>
      </c>
      <c r="V9" s="15" t="s">
        <v>135</v>
      </c>
      <c r="W9" s="14">
        <v>27.47</v>
      </c>
      <c r="X9" s="8">
        <f t="shared" si="5"/>
        <v>30.578813250819074</v>
      </c>
      <c r="Y9" s="14">
        <v>161.89132527798304</v>
      </c>
      <c r="Z9" s="8">
        <f t="shared" si="6"/>
        <v>86.295229835568279</v>
      </c>
      <c r="AA9" s="14">
        <v>21.760135441953757</v>
      </c>
      <c r="AB9" s="8">
        <f t="shared" si="7"/>
        <v>64.414367281470533</v>
      </c>
      <c r="AC9" s="14">
        <v>4.9515393704141379</v>
      </c>
      <c r="AD9" s="8">
        <f t="shared" si="8"/>
        <v>44.458887953146977</v>
      </c>
      <c r="AE9" s="14">
        <v>15.613825983313468</v>
      </c>
      <c r="AF9" s="8">
        <f t="shared" si="9"/>
        <v>37.830999205403252</v>
      </c>
      <c r="AG9" s="14">
        <v>40</v>
      </c>
      <c r="AH9" s="8">
        <f t="shared" si="10"/>
        <v>42.666666666666671</v>
      </c>
      <c r="AI9" s="19" t="s">
        <v>135</v>
      </c>
      <c r="AJ9" s="8" t="s">
        <v>135</v>
      </c>
      <c r="AK9" s="19" t="s">
        <v>135</v>
      </c>
      <c r="AL9" s="8" t="s">
        <v>135</v>
      </c>
      <c r="AM9" s="19" t="s">
        <v>135</v>
      </c>
      <c r="AN9" s="8" t="s">
        <v>135</v>
      </c>
      <c r="AO9" s="14">
        <v>885</v>
      </c>
      <c r="AP9" s="8">
        <f t="shared" si="11"/>
        <v>80.969807868252516</v>
      </c>
      <c r="AQ9" s="22" t="s">
        <v>135</v>
      </c>
      <c r="AR9" s="8" t="s">
        <v>135</v>
      </c>
      <c r="AS9" s="7">
        <f t="shared" si="12"/>
        <v>65.338541196769754</v>
      </c>
      <c r="AT9" s="19" t="s">
        <v>135</v>
      </c>
      <c r="AU9" s="7" t="s">
        <v>135</v>
      </c>
      <c r="AV9" s="19" t="s">
        <v>135</v>
      </c>
      <c r="AW9" s="7" t="s">
        <v>135</v>
      </c>
      <c r="AX9" s="19" t="s">
        <v>135</v>
      </c>
      <c r="AY9" s="7" t="s">
        <v>135</v>
      </c>
      <c r="AZ9" s="19" t="s">
        <v>135</v>
      </c>
      <c r="BA9" s="7" t="s">
        <v>135</v>
      </c>
      <c r="BB9" s="7" t="s">
        <v>135</v>
      </c>
      <c r="BC9" s="7" t="s">
        <v>135</v>
      </c>
      <c r="BD9" s="19" t="s">
        <v>135</v>
      </c>
      <c r="BE9" s="7" t="s">
        <v>135</v>
      </c>
      <c r="BF9" s="19" t="s">
        <v>135</v>
      </c>
      <c r="BG9" s="7" t="s">
        <v>135</v>
      </c>
      <c r="BH9" s="19" t="s">
        <v>135</v>
      </c>
      <c r="BI9" s="7" t="s">
        <v>135</v>
      </c>
      <c r="BJ9" s="15">
        <v>0.41048495865830059</v>
      </c>
      <c r="BK9" s="8">
        <f t="shared" si="13"/>
        <v>6.8835216908320698</v>
      </c>
      <c r="BL9" s="14">
        <v>4.5045045045045047</v>
      </c>
      <c r="BM9" s="8">
        <f t="shared" si="14"/>
        <v>12.537808566689435</v>
      </c>
      <c r="BN9" s="14">
        <v>5.95</v>
      </c>
      <c r="BO9" s="8">
        <f t="shared" si="15"/>
        <v>4.9890994465872884</v>
      </c>
      <c r="BP9" s="14">
        <v>1.3808139534883721</v>
      </c>
      <c r="BQ9" s="8">
        <f t="shared" si="16"/>
        <v>35.072674418604649</v>
      </c>
      <c r="BR9" s="14">
        <v>78.8</v>
      </c>
      <c r="BS9" s="8">
        <f t="shared" si="17"/>
        <v>83.034773445732341</v>
      </c>
      <c r="BT9" s="14">
        <v>4.2300000000000004</v>
      </c>
      <c r="BU9" s="8">
        <f t="shared" si="18"/>
        <v>5.4373522458628836</v>
      </c>
      <c r="BV9" s="14">
        <v>2.9499999999999997</v>
      </c>
      <c r="BW9" s="8">
        <f t="shared" si="19"/>
        <v>27.089072543617991</v>
      </c>
      <c r="BX9" s="14">
        <v>68.176352705410821</v>
      </c>
      <c r="BY9" s="8">
        <f t="shared" si="20"/>
        <v>77.524616514387191</v>
      </c>
      <c r="BZ9" s="7">
        <f t="shared" si="21"/>
        <v>31.571114859039231</v>
      </c>
      <c r="CA9" s="14">
        <v>68.680000000000007</v>
      </c>
      <c r="CB9" s="8">
        <f t="shared" si="22"/>
        <v>95.761293920803141</v>
      </c>
      <c r="CC9" s="14">
        <v>97.91</v>
      </c>
      <c r="CD9" s="8">
        <f t="shared" si="23"/>
        <v>88.040643826993985</v>
      </c>
      <c r="CE9" s="17">
        <v>50</v>
      </c>
      <c r="CF9" s="8">
        <f t="shared" si="24"/>
        <v>100</v>
      </c>
      <c r="CG9" s="17">
        <v>30</v>
      </c>
      <c r="CH9" s="8">
        <f t="shared" si="25"/>
        <v>100</v>
      </c>
      <c r="CI9" s="8">
        <v>15.333333333333334</v>
      </c>
      <c r="CJ9" s="8">
        <f t="shared" si="26"/>
        <v>85.18518518518519</v>
      </c>
      <c r="CK9" s="14">
        <v>100</v>
      </c>
      <c r="CL9" s="8">
        <f t="shared" si="27"/>
        <v>100</v>
      </c>
      <c r="CM9" s="14">
        <v>96.03</v>
      </c>
      <c r="CN9" s="8">
        <f t="shared" si="28"/>
        <v>96.03</v>
      </c>
      <c r="CO9" s="8" t="s">
        <v>135</v>
      </c>
      <c r="CP9" s="8" t="s">
        <v>135</v>
      </c>
      <c r="CQ9" s="8" t="s">
        <v>135</v>
      </c>
      <c r="CR9" s="8" t="s">
        <v>135</v>
      </c>
      <c r="CS9" s="14">
        <v>7.4712205534802161</v>
      </c>
      <c r="CT9" s="8">
        <f t="shared" si="29"/>
        <v>7.4712205534802161</v>
      </c>
      <c r="CU9" s="19">
        <v>99.959185866096547</v>
      </c>
      <c r="CV9" s="8">
        <f t="shared" si="30"/>
        <v>99.959185866096547</v>
      </c>
      <c r="CW9" s="14" t="s">
        <v>135</v>
      </c>
      <c r="CX9" s="14" t="s">
        <v>135</v>
      </c>
      <c r="CY9" s="14" t="s">
        <v>135</v>
      </c>
      <c r="CZ9" s="14" t="s">
        <v>135</v>
      </c>
      <c r="DA9" s="8" t="s">
        <v>135</v>
      </c>
      <c r="DB9" s="8" t="s">
        <v>135</v>
      </c>
      <c r="DC9" s="8" t="s">
        <v>135</v>
      </c>
      <c r="DD9" s="8" t="s">
        <v>135</v>
      </c>
      <c r="DE9" s="8" t="s">
        <v>135</v>
      </c>
      <c r="DF9" s="8" t="s">
        <v>135</v>
      </c>
      <c r="DG9" s="8" t="s">
        <v>135</v>
      </c>
      <c r="DH9" s="8" t="s">
        <v>135</v>
      </c>
      <c r="DI9" s="8" t="s">
        <v>135</v>
      </c>
      <c r="DJ9" s="8" t="s">
        <v>135</v>
      </c>
      <c r="DK9" s="8">
        <f t="shared" si="31"/>
        <v>85.827503261395435</v>
      </c>
      <c r="DL9" s="14">
        <v>1.4193061047215563</v>
      </c>
      <c r="DM9" s="8" t="s">
        <v>201</v>
      </c>
      <c r="DN9" s="8">
        <v>55.689861767965638</v>
      </c>
      <c r="DO9" s="8" t="s">
        <v>217</v>
      </c>
      <c r="DP9" s="8">
        <f t="shared" si="32"/>
        <v>54.240991757716159</v>
      </c>
      <c r="DQ9" s="17" t="s">
        <v>236</v>
      </c>
    </row>
    <row r="10" spans="1:121" ht="18.75" x14ac:dyDescent="0.25">
      <c r="A10" s="1">
        <v>78</v>
      </c>
      <c r="B10" s="9" t="s">
        <v>24</v>
      </c>
      <c r="C10" s="19">
        <v>102.21302553190161</v>
      </c>
      <c r="D10" s="8">
        <f t="shared" si="33"/>
        <v>97.888583128979079</v>
      </c>
      <c r="E10" s="19">
        <v>13.476947063972331</v>
      </c>
      <c r="F10" s="8">
        <f t="shared" si="0"/>
        <v>34.484363226846185</v>
      </c>
      <c r="G10" s="14">
        <v>109.32231872777768</v>
      </c>
      <c r="H10" s="8">
        <f t="shared" si="1"/>
        <v>100</v>
      </c>
      <c r="I10" s="8" t="s">
        <v>135</v>
      </c>
      <c r="J10" s="8" t="s">
        <v>135</v>
      </c>
      <c r="K10" s="14">
        <v>101.03129920848455</v>
      </c>
      <c r="L10" s="8">
        <f t="shared" si="35"/>
        <v>94.56678928940795</v>
      </c>
      <c r="M10" s="14">
        <v>101.11592817141279</v>
      </c>
      <c r="N10" s="8">
        <f t="shared" si="34"/>
        <v>96.486491038205429</v>
      </c>
      <c r="O10" s="15">
        <v>1.4581712529414586</v>
      </c>
      <c r="P10" s="8">
        <f t="shared" si="2"/>
        <v>17.446626189961258</v>
      </c>
      <c r="Q10" s="19">
        <v>23.035696671452527</v>
      </c>
      <c r="R10" s="8">
        <f t="shared" si="3"/>
        <v>44.979637346614901</v>
      </c>
      <c r="S10" s="14">
        <v>85.714285714285722</v>
      </c>
      <c r="T10" s="8">
        <f t="shared" si="4"/>
        <v>85.714285714285722</v>
      </c>
      <c r="U10" s="15" t="s">
        <v>135</v>
      </c>
      <c r="V10" s="15" t="s">
        <v>135</v>
      </c>
      <c r="W10" s="14">
        <v>23.01</v>
      </c>
      <c r="X10" s="8">
        <f t="shared" si="5"/>
        <v>36.50586701434159</v>
      </c>
      <c r="Y10" s="14">
        <v>119.92827285095078</v>
      </c>
      <c r="Z10" s="8">
        <f t="shared" si="6"/>
        <v>63.927068678231514</v>
      </c>
      <c r="AA10" s="14">
        <v>9.4376490366531041</v>
      </c>
      <c r="AB10" s="8">
        <f t="shared" si="7"/>
        <v>27.93733490043051</v>
      </c>
      <c r="AC10" s="14">
        <v>0.93356282807099933</v>
      </c>
      <c r="AD10" s="8">
        <f t="shared" si="8"/>
        <v>8.3822750998262094</v>
      </c>
      <c r="AE10" s="14">
        <v>7.9421042865095561</v>
      </c>
      <c r="AF10" s="8">
        <f t="shared" si="9"/>
        <v>19.243056844188779</v>
      </c>
      <c r="AG10" s="14">
        <v>47.560975609756099</v>
      </c>
      <c r="AH10" s="8">
        <f t="shared" si="10"/>
        <v>50.731707317073173</v>
      </c>
      <c r="AI10" s="19" t="s">
        <v>135</v>
      </c>
      <c r="AJ10" s="8" t="s">
        <v>135</v>
      </c>
      <c r="AK10" s="19" t="s">
        <v>135</v>
      </c>
      <c r="AL10" s="8" t="s">
        <v>135</v>
      </c>
      <c r="AM10" s="19" t="s">
        <v>135</v>
      </c>
      <c r="AN10" s="8" t="s">
        <v>135</v>
      </c>
      <c r="AO10" s="14">
        <v>758</v>
      </c>
      <c r="AP10" s="8">
        <f t="shared" si="11"/>
        <v>69.350411710887457</v>
      </c>
      <c r="AQ10" s="22" t="s">
        <v>135</v>
      </c>
      <c r="AR10" s="8" t="s">
        <v>135</v>
      </c>
      <c r="AS10" s="7">
        <f t="shared" si="12"/>
        <v>56.509633166618649</v>
      </c>
      <c r="AT10" s="19" t="s">
        <v>135</v>
      </c>
      <c r="AU10" s="7" t="s">
        <v>135</v>
      </c>
      <c r="AV10" s="19" t="s">
        <v>135</v>
      </c>
      <c r="AW10" s="7" t="s">
        <v>135</v>
      </c>
      <c r="AX10" s="19" t="s">
        <v>135</v>
      </c>
      <c r="AY10" s="7" t="s">
        <v>135</v>
      </c>
      <c r="AZ10" s="19" t="s">
        <v>135</v>
      </c>
      <c r="BA10" s="7" t="s">
        <v>135</v>
      </c>
      <c r="BB10" s="7" t="s">
        <v>135</v>
      </c>
      <c r="BC10" s="7" t="s">
        <v>135</v>
      </c>
      <c r="BD10" s="19" t="s">
        <v>135</v>
      </c>
      <c r="BE10" s="7" t="s">
        <v>135</v>
      </c>
      <c r="BF10" s="19" t="s">
        <v>135</v>
      </c>
      <c r="BG10" s="7" t="s">
        <v>135</v>
      </c>
      <c r="BH10" s="19" t="s">
        <v>135</v>
      </c>
      <c r="BI10" s="7" t="s">
        <v>135</v>
      </c>
      <c r="BJ10" s="15">
        <v>2.4817922358084439</v>
      </c>
      <c r="BK10" s="8">
        <f t="shared" si="13"/>
        <v>41.617775090138714</v>
      </c>
      <c r="BL10" s="14">
        <v>9.7024579560155235</v>
      </c>
      <c r="BM10" s="8">
        <f t="shared" si="14"/>
        <v>27.005758426310354</v>
      </c>
      <c r="BN10" s="14">
        <v>31.3</v>
      </c>
      <c r="BO10" s="8">
        <f t="shared" si="15"/>
        <v>26.245178601375148</v>
      </c>
      <c r="BP10" s="14">
        <v>0.7014411427113888</v>
      </c>
      <c r="BQ10" s="8">
        <f t="shared" si="16"/>
        <v>17.816605024869276</v>
      </c>
      <c r="BR10" s="14">
        <v>88.9</v>
      </c>
      <c r="BS10" s="8">
        <f t="shared" si="17"/>
        <v>93.67755532139094</v>
      </c>
      <c r="BT10" s="14">
        <v>1.63</v>
      </c>
      <c r="BU10" s="8">
        <f t="shared" si="18"/>
        <v>14.110429447852763</v>
      </c>
      <c r="BV10" s="14">
        <v>1.4200000000000002</v>
      </c>
      <c r="BW10" s="8">
        <f t="shared" si="19"/>
        <v>13.039485766758494</v>
      </c>
      <c r="BX10" s="14">
        <v>78.175843120353406</v>
      </c>
      <c r="BY10" s="8">
        <f t="shared" si="20"/>
        <v>88.895225662508864</v>
      </c>
      <c r="BZ10" s="7">
        <f t="shared" si="21"/>
        <v>40.301001667650567</v>
      </c>
      <c r="CA10" s="14">
        <v>58.71</v>
      </c>
      <c r="CB10" s="8">
        <f t="shared" si="22"/>
        <v>81.860011154489683</v>
      </c>
      <c r="CC10" s="14">
        <v>87.27</v>
      </c>
      <c r="CD10" s="8">
        <f t="shared" si="23"/>
        <v>78.473158888589154</v>
      </c>
      <c r="CE10" s="17">
        <v>42</v>
      </c>
      <c r="CF10" s="8">
        <f t="shared" si="24"/>
        <v>84</v>
      </c>
      <c r="CG10" s="17">
        <v>30</v>
      </c>
      <c r="CH10" s="8">
        <f t="shared" si="25"/>
        <v>100</v>
      </c>
      <c r="CI10" s="8">
        <v>16</v>
      </c>
      <c r="CJ10" s="8">
        <f t="shared" si="26"/>
        <v>88.888888888888886</v>
      </c>
      <c r="CK10" s="14">
        <v>100</v>
      </c>
      <c r="CL10" s="8">
        <f t="shared" si="27"/>
        <v>100</v>
      </c>
      <c r="CM10" s="14">
        <v>94</v>
      </c>
      <c r="CN10" s="8">
        <f t="shared" si="28"/>
        <v>94</v>
      </c>
      <c r="CO10" s="8" t="s">
        <v>135</v>
      </c>
      <c r="CP10" s="8" t="s">
        <v>135</v>
      </c>
      <c r="CQ10" s="8" t="s">
        <v>135</v>
      </c>
      <c r="CR10" s="8" t="s">
        <v>135</v>
      </c>
      <c r="CS10" s="14">
        <v>3.5783414832925833</v>
      </c>
      <c r="CT10" s="8">
        <f t="shared" si="29"/>
        <v>3.5783414832925833</v>
      </c>
      <c r="CU10" s="19">
        <v>99.939302142822257</v>
      </c>
      <c r="CV10" s="8">
        <f t="shared" si="30"/>
        <v>99.939302142822257</v>
      </c>
      <c r="CW10" s="14" t="s">
        <v>135</v>
      </c>
      <c r="CX10" s="14" t="s">
        <v>135</v>
      </c>
      <c r="CY10" s="14" t="s">
        <v>135</v>
      </c>
      <c r="CZ10" s="14" t="s">
        <v>135</v>
      </c>
      <c r="DA10" s="8" t="s">
        <v>135</v>
      </c>
      <c r="DB10" s="8" t="s">
        <v>135</v>
      </c>
      <c r="DC10" s="8" t="s">
        <v>135</v>
      </c>
      <c r="DD10" s="8" t="s">
        <v>135</v>
      </c>
      <c r="DE10" s="8" t="s">
        <v>135</v>
      </c>
      <c r="DF10" s="8" t="s">
        <v>135</v>
      </c>
      <c r="DG10" s="8" t="s">
        <v>135</v>
      </c>
      <c r="DH10" s="8" t="s">
        <v>135</v>
      </c>
      <c r="DI10" s="8" t="s">
        <v>135</v>
      </c>
      <c r="DJ10" s="8" t="s">
        <v>135</v>
      </c>
      <c r="DK10" s="8">
        <f t="shared" si="31"/>
        <v>81.193300284231384</v>
      </c>
      <c r="DL10" s="14">
        <v>1.7551798844175113</v>
      </c>
      <c r="DM10" s="8">
        <v>4</v>
      </c>
      <c r="DN10" s="8">
        <v>59.300391756908823</v>
      </c>
      <c r="DO10" s="8">
        <v>5</v>
      </c>
      <c r="DP10" s="8">
        <f t="shared" si="32"/>
        <v>54.152482415605562</v>
      </c>
      <c r="DQ10" s="17" t="s">
        <v>236</v>
      </c>
    </row>
    <row r="11" spans="1:121" ht="18.75" x14ac:dyDescent="0.25">
      <c r="A11" s="1">
        <v>53</v>
      </c>
      <c r="B11" s="9" t="s">
        <v>22</v>
      </c>
      <c r="C11" s="19">
        <v>100.10606383283944</v>
      </c>
      <c r="D11" s="8">
        <f t="shared" si="33"/>
        <v>95.870763048270774</v>
      </c>
      <c r="E11" s="19">
        <v>10.944166053689191</v>
      </c>
      <c r="F11" s="8">
        <f t="shared" si="0"/>
        <v>42.464993263359574</v>
      </c>
      <c r="G11" s="14">
        <v>104.12164651505509</v>
      </c>
      <c r="H11" s="8">
        <f t="shared" si="1"/>
        <v>100</v>
      </c>
      <c r="I11" s="8" t="s">
        <v>135</v>
      </c>
      <c r="J11" s="8" t="s">
        <v>135</v>
      </c>
      <c r="K11" s="14">
        <v>99.153861530118377</v>
      </c>
      <c r="L11" s="8">
        <f t="shared" si="35"/>
        <v>92.809479874157546</v>
      </c>
      <c r="M11" s="14">
        <v>100.39993109995964</v>
      </c>
      <c r="N11" s="8">
        <f t="shared" si="34"/>
        <v>95.803274790602643</v>
      </c>
      <c r="O11" s="15">
        <v>1.0435103670285799</v>
      </c>
      <c r="P11" s="8">
        <f t="shared" si="2"/>
        <v>24.379411623344527</v>
      </c>
      <c r="Q11" s="19">
        <v>19.162313793770554</v>
      </c>
      <c r="R11" s="8">
        <f t="shared" si="3"/>
        <v>37.416447067302329</v>
      </c>
      <c r="S11" s="14">
        <v>71.428571428571431</v>
      </c>
      <c r="T11" s="8">
        <f t="shared" si="4"/>
        <v>71.428571428571431</v>
      </c>
      <c r="U11" s="15" t="s">
        <v>135</v>
      </c>
      <c r="V11" s="15" t="s">
        <v>135</v>
      </c>
      <c r="W11" s="14">
        <v>44.62</v>
      </c>
      <c r="X11" s="8">
        <f t="shared" si="5"/>
        <v>18.825638727028242</v>
      </c>
      <c r="Y11" s="14">
        <v>187.60170821314199</v>
      </c>
      <c r="Z11" s="8">
        <f t="shared" si="6"/>
        <v>100</v>
      </c>
      <c r="AA11" s="14">
        <v>30.215183531742738</v>
      </c>
      <c r="AB11" s="8">
        <f t="shared" si="7"/>
        <v>89.443006211176723</v>
      </c>
      <c r="AC11" s="14">
        <v>11.13734418106076</v>
      </c>
      <c r="AD11" s="8">
        <f t="shared" si="8"/>
        <v>100</v>
      </c>
      <c r="AE11" s="14">
        <v>20.145190562613429</v>
      </c>
      <c r="AF11" s="8">
        <f t="shared" si="9"/>
        <v>48.810117967332118</v>
      </c>
      <c r="AG11" s="14">
        <v>27.777777777777779</v>
      </c>
      <c r="AH11" s="8">
        <f t="shared" si="10"/>
        <v>29.629629629629626</v>
      </c>
      <c r="AI11" s="19" t="s">
        <v>135</v>
      </c>
      <c r="AJ11" s="8" t="s">
        <v>135</v>
      </c>
      <c r="AK11" s="19" t="s">
        <v>135</v>
      </c>
      <c r="AL11" s="8" t="s">
        <v>135</v>
      </c>
      <c r="AM11" s="19" t="s">
        <v>135</v>
      </c>
      <c r="AN11" s="8" t="s">
        <v>135</v>
      </c>
      <c r="AO11" s="14">
        <v>407</v>
      </c>
      <c r="AP11" s="8">
        <f t="shared" si="11"/>
        <v>37.236962488563584</v>
      </c>
      <c r="AQ11" s="22" t="s">
        <v>135</v>
      </c>
      <c r="AR11" s="8" t="s">
        <v>135</v>
      </c>
      <c r="AS11" s="7">
        <f t="shared" si="12"/>
        <v>65.607886407955945</v>
      </c>
      <c r="AT11" s="19" t="s">
        <v>135</v>
      </c>
      <c r="AU11" s="7" t="s">
        <v>135</v>
      </c>
      <c r="AV11" s="19" t="s">
        <v>135</v>
      </c>
      <c r="AW11" s="7" t="s">
        <v>135</v>
      </c>
      <c r="AX11" s="19" t="s">
        <v>135</v>
      </c>
      <c r="AY11" s="7" t="s">
        <v>135</v>
      </c>
      <c r="AZ11" s="19" t="s">
        <v>135</v>
      </c>
      <c r="BA11" s="7" t="s">
        <v>135</v>
      </c>
      <c r="BB11" s="7" t="s">
        <v>135</v>
      </c>
      <c r="BC11" s="7" t="s">
        <v>135</v>
      </c>
      <c r="BD11" s="19" t="s">
        <v>135</v>
      </c>
      <c r="BE11" s="7" t="s">
        <v>135</v>
      </c>
      <c r="BF11" s="19" t="s">
        <v>135</v>
      </c>
      <c r="BG11" s="7" t="s">
        <v>135</v>
      </c>
      <c r="BH11" s="19" t="s">
        <v>135</v>
      </c>
      <c r="BI11" s="7" t="s">
        <v>135</v>
      </c>
      <c r="BJ11" s="15">
        <v>0.4457917261055635</v>
      </c>
      <c r="BK11" s="8">
        <f t="shared" si="13"/>
        <v>7.4755894254228199</v>
      </c>
      <c r="BL11" s="14">
        <v>2.6490066225165565</v>
      </c>
      <c r="BM11" s="8">
        <f t="shared" si="14"/>
        <v>7.3732278193511371</v>
      </c>
      <c r="BN11" s="14">
        <v>24.85</v>
      </c>
      <c r="BO11" s="8">
        <f t="shared" si="15"/>
        <v>20.836827100452794</v>
      </c>
      <c r="BP11" s="14">
        <v>0.77257363592467398</v>
      </c>
      <c r="BQ11" s="8">
        <f t="shared" si="16"/>
        <v>19.62337035248672</v>
      </c>
      <c r="BR11" s="14">
        <v>67.64</v>
      </c>
      <c r="BS11" s="8">
        <f t="shared" si="17"/>
        <v>71.275026343519485</v>
      </c>
      <c r="BT11" s="14">
        <v>3.85</v>
      </c>
      <c r="BU11" s="8">
        <f t="shared" si="18"/>
        <v>5.9740259740259738</v>
      </c>
      <c r="BV11" s="14">
        <v>5.16</v>
      </c>
      <c r="BW11" s="8">
        <f t="shared" si="19"/>
        <v>47.382920110192842</v>
      </c>
      <c r="BX11" s="14">
        <v>65.164433617539586</v>
      </c>
      <c r="BY11" s="8">
        <f t="shared" si="20"/>
        <v>74.099706512696102</v>
      </c>
      <c r="BZ11" s="7">
        <f t="shared" si="21"/>
        <v>31.755086704768487</v>
      </c>
      <c r="CA11" s="14">
        <v>43.85</v>
      </c>
      <c r="CB11" s="8">
        <f t="shared" si="22"/>
        <v>61.140546569994427</v>
      </c>
      <c r="CC11" s="14">
        <v>65.2</v>
      </c>
      <c r="CD11" s="8">
        <f t="shared" si="23"/>
        <v>58.627821239097209</v>
      </c>
      <c r="CE11" s="17">
        <v>50</v>
      </c>
      <c r="CF11" s="8">
        <f t="shared" si="24"/>
        <v>100</v>
      </c>
      <c r="CG11" s="17">
        <v>30</v>
      </c>
      <c r="CH11" s="8">
        <f t="shared" si="25"/>
        <v>100</v>
      </c>
      <c r="CI11" s="8">
        <v>17.333333333333336</v>
      </c>
      <c r="CJ11" s="8">
        <f t="shared" si="26"/>
        <v>96.296296296296319</v>
      </c>
      <c r="CK11" s="14">
        <v>100</v>
      </c>
      <c r="CL11" s="8">
        <f t="shared" si="27"/>
        <v>100</v>
      </c>
      <c r="CM11" s="14">
        <v>84.28</v>
      </c>
      <c r="CN11" s="8">
        <f t="shared" si="28"/>
        <v>84.28</v>
      </c>
      <c r="CO11" s="8" t="s">
        <v>135</v>
      </c>
      <c r="CP11" s="8" t="s">
        <v>135</v>
      </c>
      <c r="CQ11" s="8" t="s">
        <v>135</v>
      </c>
      <c r="CR11" s="8" t="s">
        <v>135</v>
      </c>
      <c r="CS11" s="14">
        <v>10.406004776526782</v>
      </c>
      <c r="CT11" s="8">
        <f t="shared" si="29"/>
        <v>10.406004776526782</v>
      </c>
      <c r="CU11" s="19">
        <v>99.543519326509909</v>
      </c>
      <c r="CV11" s="8">
        <f t="shared" si="30"/>
        <v>99.543519326509909</v>
      </c>
      <c r="CW11" s="14" t="s">
        <v>135</v>
      </c>
      <c r="CX11" s="14" t="s">
        <v>135</v>
      </c>
      <c r="CY11" s="14" t="s">
        <v>135</v>
      </c>
      <c r="CZ11" s="14" t="s">
        <v>135</v>
      </c>
      <c r="DA11" s="8" t="s">
        <v>135</v>
      </c>
      <c r="DB11" s="8" t="s">
        <v>135</v>
      </c>
      <c r="DC11" s="8" t="s">
        <v>135</v>
      </c>
      <c r="DD11" s="8" t="s">
        <v>135</v>
      </c>
      <c r="DE11" s="8" t="s">
        <v>135</v>
      </c>
      <c r="DF11" s="8" t="s">
        <v>135</v>
      </c>
      <c r="DG11" s="8" t="s">
        <v>135</v>
      </c>
      <c r="DH11" s="8" t="s">
        <v>135</v>
      </c>
      <c r="DI11" s="8" t="s">
        <v>135</v>
      </c>
      <c r="DJ11" s="8" t="s">
        <v>135</v>
      </c>
      <c r="DK11" s="8">
        <f t="shared" si="31"/>
        <v>78.921576467602733</v>
      </c>
      <c r="DL11" s="14">
        <v>1.5933411158251298</v>
      </c>
      <c r="DM11" s="8" t="s">
        <v>198</v>
      </c>
      <c r="DN11" s="8">
        <v>57.034884774390761</v>
      </c>
      <c r="DO11" s="8">
        <v>6</v>
      </c>
      <c r="DP11" s="8">
        <f t="shared" si="32"/>
        <v>53.036864553450947</v>
      </c>
      <c r="DQ11" s="17" t="s">
        <v>237</v>
      </c>
    </row>
    <row r="12" spans="1:121" ht="18.75" x14ac:dyDescent="0.25">
      <c r="A12" s="1">
        <v>54</v>
      </c>
      <c r="B12" s="9" t="s">
        <v>45</v>
      </c>
      <c r="C12" s="19">
        <v>99.830052445168576</v>
      </c>
      <c r="D12" s="8">
        <f t="shared" si="33"/>
        <v>95.606429187434898</v>
      </c>
      <c r="E12" s="19">
        <v>9.6880817378339668</v>
      </c>
      <c r="F12" s="8">
        <f t="shared" si="0"/>
        <v>47.970687110130243</v>
      </c>
      <c r="G12" s="14">
        <v>105.72427184466019</v>
      </c>
      <c r="H12" s="8">
        <f t="shared" si="1"/>
        <v>100</v>
      </c>
      <c r="I12" s="8" t="s">
        <v>135</v>
      </c>
      <c r="J12" s="8" t="s">
        <v>135</v>
      </c>
      <c r="K12" s="14">
        <v>101.454237500785</v>
      </c>
      <c r="L12" s="8">
        <f t="shared" si="35"/>
        <v>94.962665781977478</v>
      </c>
      <c r="M12" s="14">
        <v>100.32425772044702</v>
      </c>
      <c r="N12" s="8">
        <f t="shared" si="34"/>
        <v>95.731066000294192</v>
      </c>
      <c r="O12" s="15">
        <v>1.0957093810113048</v>
      </c>
      <c r="P12" s="8">
        <f t="shared" si="2"/>
        <v>23.217989379206198</v>
      </c>
      <c r="Q12" s="19">
        <v>24.519317340589424</v>
      </c>
      <c r="R12" s="8">
        <f t="shared" si="3"/>
        <v>47.876563825961185</v>
      </c>
      <c r="S12" s="14">
        <v>51.785714285714285</v>
      </c>
      <c r="T12" s="8">
        <f t="shared" si="4"/>
        <v>51.785714285714278</v>
      </c>
      <c r="U12" s="15" t="s">
        <v>135</v>
      </c>
      <c r="V12" s="15" t="s">
        <v>135</v>
      </c>
      <c r="W12" s="14">
        <v>38.85</v>
      </c>
      <c r="X12" s="8">
        <f t="shared" si="5"/>
        <v>21.621621621621621</v>
      </c>
      <c r="Y12" s="14">
        <v>135.43331970522752</v>
      </c>
      <c r="Z12" s="8">
        <f t="shared" si="6"/>
        <v>72.191943770232712</v>
      </c>
      <c r="AA12" s="14">
        <v>18.918443863723759</v>
      </c>
      <c r="AB12" s="8">
        <f t="shared" si="7"/>
        <v>56.002389998100568</v>
      </c>
      <c r="AC12" s="14">
        <v>2.2353636469927096</v>
      </c>
      <c r="AD12" s="8">
        <f t="shared" si="8"/>
        <v>20.070885937008061</v>
      </c>
      <c r="AE12" s="14">
        <v>21.453287197231834</v>
      </c>
      <c r="AF12" s="8">
        <f t="shared" si="9"/>
        <v>51.979527104959629</v>
      </c>
      <c r="AG12" s="14">
        <v>37.681159420289859</v>
      </c>
      <c r="AH12" s="8">
        <f t="shared" si="10"/>
        <v>40.193236714975846</v>
      </c>
      <c r="AI12" s="19" t="s">
        <v>135</v>
      </c>
      <c r="AJ12" s="8" t="s">
        <v>135</v>
      </c>
      <c r="AK12" s="19" t="s">
        <v>135</v>
      </c>
      <c r="AL12" s="8" t="s">
        <v>135</v>
      </c>
      <c r="AM12" s="19" t="s">
        <v>135</v>
      </c>
      <c r="AN12" s="8" t="s">
        <v>135</v>
      </c>
      <c r="AO12" s="14">
        <v>535</v>
      </c>
      <c r="AP12" s="8">
        <f t="shared" si="11"/>
        <v>48.947849954254345</v>
      </c>
      <c r="AQ12" s="22" t="s">
        <v>135</v>
      </c>
      <c r="AR12" s="8" t="s">
        <v>135</v>
      </c>
      <c r="AS12" s="7">
        <f t="shared" si="12"/>
        <v>57.877238044791419</v>
      </c>
      <c r="AT12" s="19" t="s">
        <v>135</v>
      </c>
      <c r="AU12" s="7" t="s">
        <v>135</v>
      </c>
      <c r="AV12" s="19" t="s">
        <v>135</v>
      </c>
      <c r="AW12" s="7" t="s">
        <v>135</v>
      </c>
      <c r="AX12" s="19" t="s">
        <v>135</v>
      </c>
      <c r="AY12" s="7" t="s">
        <v>135</v>
      </c>
      <c r="AZ12" s="19" t="s">
        <v>135</v>
      </c>
      <c r="BA12" s="7" t="s">
        <v>135</v>
      </c>
      <c r="BB12" s="7" t="s">
        <v>135</v>
      </c>
      <c r="BC12" s="7" t="s">
        <v>135</v>
      </c>
      <c r="BD12" s="19" t="s">
        <v>135</v>
      </c>
      <c r="BE12" s="7" t="s">
        <v>135</v>
      </c>
      <c r="BF12" s="19" t="s">
        <v>135</v>
      </c>
      <c r="BG12" s="7" t="s">
        <v>135</v>
      </c>
      <c r="BH12" s="19" t="s">
        <v>135</v>
      </c>
      <c r="BI12" s="7" t="s">
        <v>135</v>
      </c>
      <c r="BJ12" s="15">
        <v>0.87128712871287128</v>
      </c>
      <c r="BK12" s="8">
        <f t="shared" si="13"/>
        <v>14.610824886351933</v>
      </c>
      <c r="BL12" s="14">
        <v>2.2448979591836733</v>
      </c>
      <c r="BM12" s="8">
        <f t="shared" si="14"/>
        <v>6.2484343918072636</v>
      </c>
      <c r="BN12" s="14">
        <v>119.26</v>
      </c>
      <c r="BO12" s="8">
        <f t="shared" si="15"/>
        <v>100</v>
      </c>
      <c r="BP12" s="14">
        <v>0.74906367041198507</v>
      </c>
      <c r="BQ12" s="8">
        <f t="shared" si="16"/>
        <v>19.026217228464422</v>
      </c>
      <c r="BR12" s="14">
        <v>55.95</v>
      </c>
      <c r="BS12" s="8">
        <f t="shared" si="17"/>
        <v>58.956796628029508</v>
      </c>
      <c r="BT12" s="14">
        <v>2.06</v>
      </c>
      <c r="BU12" s="8">
        <f t="shared" si="18"/>
        <v>11.165048543689322</v>
      </c>
      <c r="BV12" s="14">
        <v>1.6</v>
      </c>
      <c r="BW12" s="8">
        <f t="shared" si="19"/>
        <v>14.692378328741965</v>
      </c>
      <c r="BX12" s="14">
        <v>87.729335174590645</v>
      </c>
      <c r="BY12" s="8">
        <f t="shared" si="20"/>
        <v>99.758681662835585</v>
      </c>
      <c r="BZ12" s="7">
        <f t="shared" si="21"/>
        <v>40.557297708740002</v>
      </c>
      <c r="CA12" s="14">
        <v>33.29</v>
      </c>
      <c r="CB12" s="8">
        <f t="shared" si="22"/>
        <v>46.416620189626322</v>
      </c>
      <c r="CC12" s="14">
        <v>51.01</v>
      </c>
      <c r="CD12" s="8">
        <f t="shared" si="23"/>
        <v>45.868177322183257</v>
      </c>
      <c r="CE12" s="17">
        <v>44</v>
      </c>
      <c r="CF12" s="8">
        <f t="shared" si="24"/>
        <v>88</v>
      </c>
      <c r="CG12" s="17">
        <v>30</v>
      </c>
      <c r="CH12" s="8">
        <f t="shared" si="25"/>
        <v>100</v>
      </c>
      <c r="CI12" s="8">
        <v>14.666666666666666</v>
      </c>
      <c r="CJ12" s="8">
        <f t="shared" si="26"/>
        <v>81.481481481481481</v>
      </c>
      <c r="CK12" s="14">
        <v>100</v>
      </c>
      <c r="CL12" s="8">
        <f t="shared" si="27"/>
        <v>100</v>
      </c>
      <c r="CM12" s="14">
        <v>72.67</v>
      </c>
      <c r="CN12" s="8">
        <f t="shared" si="28"/>
        <v>72.67</v>
      </c>
      <c r="CO12" s="8" t="s">
        <v>135</v>
      </c>
      <c r="CP12" s="8" t="s">
        <v>135</v>
      </c>
      <c r="CQ12" s="8" t="s">
        <v>135</v>
      </c>
      <c r="CR12" s="8" t="s">
        <v>135</v>
      </c>
      <c r="CS12" s="14">
        <v>1.9522235389509139</v>
      </c>
      <c r="CT12" s="8">
        <f t="shared" si="29"/>
        <v>1.9522235389509139</v>
      </c>
      <c r="CU12" s="19">
        <v>99.965759723822359</v>
      </c>
      <c r="CV12" s="8">
        <f t="shared" si="30"/>
        <v>99.965759723822359</v>
      </c>
      <c r="CW12" s="14" t="s">
        <v>135</v>
      </c>
      <c r="CX12" s="14" t="s">
        <v>135</v>
      </c>
      <c r="CY12" s="14" t="s">
        <v>135</v>
      </c>
      <c r="CZ12" s="14" t="s">
        <v>135</v>
      </c>
      <c r="DA12" s="8" t="s">
        <v>135</v>
      </c>
      <c r="DB12" s="8" t="s">
        <v>135</v>
      </c>
      <c r="DC12" s="8" t="s">
        <v>135</v>
      </c>
      <c r="DD12" s="8" t="s">
        <v>135</v>
      </c>
      <c r="DE12" s="8" t="s">
        <v>135</v>
      </c>
      <c r="DF12" s="8" t="s">
        <v>135</v>
      </c>
      <c r="DG12" s="8" t="s">
        <v>135</v>
      </c>
      <c r="DH12" s="8" t="s">
        <v>135</v>
      </c>
      <c r="DI12" s="8" t="s">
        <v>135</v>
      </c>
      <c r="DJ12" s="8" t="s">
        <v>135</v>
      </c>
      <c r="DK12" s="8">
        <f t="shared" si="31"/>
        <v>70.706029139562688</v>
      </c>
      <c r="DL12" s="14">
        <v>1.3919563213938542</v>
      </c>
      <c r="DM12" s="8" t="s">
        <v>201</v>
      </c>
      <c r="DN12" s="8">
        <v>53.882665553990627</v>
      </c>
      <c r="DO12" s="8" t="s">
        <v>220</v>
      </c>
      <c r="DP12" s="8">
        <f t="shared" si="32"/>
        <v>52.649023112522535</v>
      </c>
      <c r="DQ12" s="17" t="s">
        <v>237</v>
      </c>
    </row>
    <row r="13" spans="1:121" ht="18.75" x14ac:dyDescent="0.25">
      <c r="A13" s="1">
        <v>89</v>
      </c>
      <c r="B13" s="10" t="s">
        <v>26</v>
      </c>
      <c r="C13" s="19">
        <v>100.60907452105077</v>
      </c>
      <c r="D13" s="8">
        <f t="shared" si="33"/>
        <v>96.352492292772709</v>
      </c>
      <c r="E13" s="19">
        <v>10.15011855849451</v>
      </c>
      <c r="F13" s="8">
        <f t="shared" si="0"/>
        <v>45.787045251216455</v>
      </c>
      <c r="G13" s="14">
        <v>105.53284582818483</v>
      </c>
      <c r="H13" s="8">
        <f t="shared" si="1"/>
        <v>100</v>
      </c>
      <c r="I13" s="8" t="s">
        <v>135</v>
      </c>
      <c r="J13" s="8" t="s">
        <v>135</v>
      </c>
      <c r="K13" s="14">
        <v>102.87162491197736</v>
      </c>
      <c r="L13" s="8">
        <f t="shared" si="35"/>
        <v>96.2893613476664</v>
      </c>
      <c r="M13" s="14">
        <v>102.55072124833069</v>
      </c>
      <c r="N13" s="8">
        <f t="shared" si="34"/>
        <v>97.855594322537016</v>
      </c>
      <c r="O13" s="15">
        <v>1.1863916730917503</v>
      </c>
      <c r="P13" s="8">
        <f t="shared" si="2"/>
        <v>21.443313661094486</v>
      </c>
      <c r="Q13" s="19">
        <v>25.975654739948357</v>
      </c>
      <c r="R13" s="8">
        <f t="shared" si="3"/>
        <v>50.720216831631127</v>
      </c>
      <c r="S13" s="14">
        <v>85.714285714285722</v>
      </c>
      <c r="T13" s="8">
        <f t="shared" si="4"/>
        <v>85.714285714285722</v>
      </c>
      <c r="U13" s="15" t="s">
        <v>135</v>
      </c>
      <c r="V13" s="15" t="s">
        <v>135</v>
      </c>
      <c r="W13" s="14">
        <v>24.6</v>
      </c>
      <c r="X13" s="8">
        <f t="shared" si="5"/>
        <v>34.146341463414629</v>
      </c>
      <c r="Y13" s="19">
        <v>128.42733557025753</v>
      </c>
      <c r="Z13" s="8">
        <f t="shared" si="6"/>
        <v>68.457444654153136</v>
      </c>
      <c r="AA13" s="14">
        <v>6.7051458667987713</v>
      </c>
      <c r="AB13" s="8">
        <f t="shared" si="7"/>
        <v>19.848577215520809</v>
      </c>
      <c r="AC13" s="14">
        <v>0.51450885728272289</v>
      </c>
      <c r="AD13" s="8">
        <f t="shared" si="8"/>
        <v>4.6196727776237161</v>
      </c>
      <c r="AE13" s="14">
        <v>12.929292929292929</v>
      </c>
      <c r="AF13" s="8">
        <f t="shared" si="9"/>
        <v>31.326599326599325</v>
      </c>
      <c r="AG13" s="14">
        <v>37.5</v>
      </c>
      <c r="AH13" s="8">
        <f t="shared" si="10"/>
        <v>40</v>
      </c>
      <c r="AI13" s="19" t="s">
        <v>135</v>
      </c>
      <c r="AJ13" s="8" t="s">
        <v>135</v>
      </c>
      <c r="AK13" s="19" t="s">
        <v>135</v>
      </c>
      <c r="AL13" s="8" t="s">
        <v>135</v>
      </c>
      <c r="AM13" s="19" t="s">
        <v>135</v>
      </c>
      <c r="AN13" s="8" t="s">
        <v>135</v>
      </c>
      <c r="AO13" s="14">
        <v>741</v>
      </c>
      <c r="AP13" s="8">
        <f t="shared" si="11"/>
        <v>67.79505946935042</v>
      </c>
      <c r="AQ13" s="22" t="s">
        <v>135</v>
      </c>
      <c r="AR13" s="8" t="s">
        <v>135</v>
      </c>
      <c r="AS13" s="7">
        <f t="shared" si="12"/>
        <v>57.357066955191058</v>
      </c>
      <c r="AT13" s="19" t="s">
        <v>135</v>
      </c>
      <c r="AU13" s="7" t="s">
        <v>135</v>
      </c>
      <c r="AV13" s="19" t="s">
        <v>135</v>
      </c>
      <c r="AW13" s="7" t="s">
        <v>135</v>
      </c>
      <c r="AX13" s="19" t="s">
        <v>135</v>
      </c>
      <c r="AY13" s="7" t="s">
        <v>135</v>
      </c>
      <c r="AZ13" s="19" t="s">
        <v>135</v>
      </c>
      <c r="BA13" s="7" t="s">
        <v>135</v>
      </c>
      <c r="BB13" s="7" t="s">
        <v>135</v>
      </c>
      <c r="BC13" s="7" t="s">
        <v>135</v>
      </c>
      <c r="BD13" s="19" t="s">
        <v>135</v>
      </c>
      <c r="BE13" s="7" t="s">
        <v>135</v>
      </c>
      <c r="BF13" s="19" t="s">
        <v>135</v>
      </c>
      <c r="BG13" s="7" t="s">
        <v>135</v>
      </c>
      <c r="BH13" s="19" t="s">
        <v>135</v>
      </c>
      <c r="BI13" s="7" t="s">
        <v>135</v>
      </c>
      <c r="BJ13" s="15">
        <v>0.43137536846646057</v>
      </c>
      <c r="BK13" s="8">
        <f t="shared" si="13"/>
        <v>7.2338380325437353</v>
      </c>
      <c r="BL13" s="14">
        <v>1.5384615384615385</v>
      </c>
      <c r="BM13" s="8">
        <f t="shared" si="14"/>
        <v>4.2821438489308523</v>
      </c>
      <c r="BN13" s="14">
        <v>27.68</v>
      </c>
      <c r="BO13" s="8">
        <f t="shared" si="15"/>
        <v>23.209793727989268</v>
      </c>
      <c r="BP13" s="14">
        <v>2.0871143375680581</v>
      </c>
      <c r="BQ13" s="8">
        <f t="shared" si="16"/>
        <v>53.012704174228674</v>
      </c>
      <c r="BR13" s="14">
        <v>63</v>
      </c>
      <c r="BS13" s="8">
        <f t="shared" si="17"/>
        <v>66.385669125395154</v>
      </c>
      <c r="BT13" s="14">
        <v>2.2200000000000002</v>
      </c>
      <c r="BU13" s="8">
        <f t="shared" si="18"/>
        <v>10.36036036036036</v>
      </c>
      <c r="BV13" s="14">
        <v>4.5900000000000007</v>
      </c>
      <c r="BW13" s="8">
        <f t="shared" si="19"/>
        <v>42.148760330578519</v>
      </c>
      <c r="BX13" s="14">
        <v>71.139971139971138</v>
      </c>
      <c r="BY13" s="8">
        <f t="shared" si="20"/>
        <v>80.894602932214767</v>
      </c>
      <c r="BZ13" s="7">
        <f t="shared" si="21"/>
        <v>35.940984066530163</v>
      </c>
      <c r="CA13" s="14">
        <v>56.95</v>
      </c>
      <c r="CB13" s="8">
        <f t="shared" si="22"/>
        <v>79.406023424428341</v>
      </c>
      <c r="CC13" s="14">
        <v>75.61</v>
      </c>
      <c r="CD13" s="8">
        <f t="shared" si="23"/>
        <v>67.988490243683131</v>
      </c>
      <c r="CE13" s="17">
        <v>50</v>
      </c>
      <c r="CF13" s="8">
        <f t="shared" si="24"/>
        <v>100</v>
      </c>
      <c r="CG13" s="17">
        <v>30</v>
      </c>
      <c r="CH13" s="8">
        <f t="shared" si="25"/>
        <v>100</v>
      </c>
      <c r="CI13" s="8">
        <v>14.666666666666666</v>
      </c>
      <c r="CJ13" s="8">
        <f t="shared" si="26"/>
        <v>81.481481481481481</v>
      </c>
      <c r="CK13" s="14">
        <v>98.39</v>
      </c>
      <c r="CL13" s="8">
        <f t="shared" si="27"/>
        <v>98.39</v>
      </c>
      <c r="CM13" s="14">
        <v>96.78</v>
      </c>
      <c r="CN13" s="8">
        <f t="shared" si="28"/>
        <v>96.78</v>
      </c>
      <c r="CO13" s="8" t="s">
        <v>135</v>
      </c>
      <c r="CP13" s="8" t="s">
        <v>135</v>
      </c>
      <c r="CQ13" s="8" t="s">
        <v>135</v>
      </c>
      <c r="CR13" s="8" t="s">
        <v>135</v>
      </c>
      <c r="CS13" s="14">
        <v>5.5006291569297145</v>
      </c>
      <c r="CT13" s="8">
        <f t="shared" si="29"/>
        <v>5.5006291569297145</v>
      </c>
      <c r="CU13" s="19">
        <v>99.968911254624842</v>
      </c>
      <c r="CV13" s="8">
        <f t="shared" si="30"/>
        <v>99.968911254624842</v>
      </c>
      <c r="CW13" s="14" t="s">
        <v>135</v>
      </c>
      <c r="CX13" s="14" t="s">
        <v>135</v>
      </c>
      <c r="CY13" s="14" t="s">
        <v>135</v>
      </c>
      <c r="CZ13" s="14" t="s">
        <v>135</v>
      </c>
      <c r="DA13" s="8" t="s">
        <v>135</v>
      </c>
      <c r="DB13" s="8" t="s">
        <v>135</v>
      </c>
      <c r="DC13" s="8" t="s">
        <v>135</v>
      </c>
      <c r="DD13" s="8" t="s">
        <v>135</v>
      </c>
      <c r="DE13" s="8" t="s">
        <v>135</v>
      </c>
      <c r="DF13" s="8" t="s">
        <v>135</v>
      </c>
      <c r="DG13" s="8" t="s">
        <v>135</v>
      </c>
      <c r="DH13" s="8" t="s">
        <v>135</v>
      </c>
      <c r="DI13" s="8" t="s">
        <v>135</v>
      </c>
      <c r="DJ13" s="8" t="s">
        <v>135</v>
      </c>
      <c r="DK13" s="8">
        <f t="shared" si="31"/>
        <v>81.057281729016381</v>
      </c>
      <c r="DL13" s="14">
        <v>1.5995852542285018</v>
      </c>
      <c r="DM13" s="8" t="s">
        <v>198</v>
      </c>
      <c r="DN13" s="8">
        <v>53.063980701426402</v>
      </c>
      <c r="DO13" s="8" t="s">
        <v>214</v>
      </c>
      <c r="DP13" s="8">
        <f t="shared" si="32"/>
        <v>52.459872610058717</v>
      </c>
      <c r="DQ13" s="17" t="s">
        <v>238</v>
      </c>
    </row>
    <row r="14" spans="1:121" ht="18.75" x14ac:dyDescent="0.25">
      <c r="A14" s="1">
        <v>31</v>
      </c>
      <c r="B14" s="9" t="s">
        <v>21</v>
      </c>
      <c r="C14" s="19">
        <v>103.92594925437919</v>
      </c>
      <c r="D14" s="8">
        <f t="shared" si="33"/>
        <v>99.529036244702723</v>
      </c>
      <c r="E14" s="19">
        <v>10.264609720353166</v>
      </c>
      <c r="F14" s="8">
        <f t="shared" si="0"/>
        <v>45.276337864213509</v>
      </c>
      <c r="G14" s="14">
        <v>125.48396086202627</v>
      </c>
      <c r="H14" s="8">
        <f t="shared" si="1"/>
        <v>100</v>
      </c>
      <c r="I14" s="8" t="s">
        <v>135</v>
      </c>
      <c r="J14" s="8" t="s">
        <v>135</v>
      </c>
      <c r="K14" s="14">
        <v>100.95863303338486</v>
      </c>
      <c r="L14" s="8">
        <f t="shared" si="35"/>
        <v>94.498772675517429</v>
      </c>
      <c r="M14" s="14">
        <v>101.81880985583692</v>
      </c>
      <c r="N14" s="8">
        <f t="shared" si="34"/>
        <v>97.157192366587054</v>
      </c>
      <c r="O14" s="15">
        <v>1.138850025078157</v>
      </c>
      <c r="P14" s="8">
        <f t="shared" si="2"/>
        <v>22.3384714499797</v>
      </c>
      <c r="Q14" s="19">
        <v>24.694806538381957</v>
      </c>
      <c r="R14" s="8">
        <f t="shared" si="3"/>
        <v>48.219225069835723</v>
      </c>
      <c r="S14" s="14">
        <v>89.285714285714278</v>
      </c>
      <c r="T14" s="8">
        <f t="shared" si="4"/>
        <v>89.285714285714278</v>
      </c>
      <c r="U14" s="15" t="s">
        <v>135</v>
      </c>
      <c r="V14" s="15" t="s">
        <v>135</v>
      </c>
      <c r="W14" s="14">
        <v>17.75</v>
      </c>
      <c r="X14" s="8">
        <f t="shared" si="5"/>
        <v>47.323943661971832</v>
      </c>
      <c r="Y14" s="14">
        <v>185.74583000362935</v>
      </c>
      <c r="Z14" s="8">
        <f t="shared" si="6"/>
        <v>99.010734908978492</v>
      </c>
      <c r="AA14" s="14">
        <v>16.181917512715991</v>
      </c>
      <c r="AB14" s="8">
        <f t="shared" si="7"/>
        <v>47.901722889688024</v>
      </c>
      <c r="AC14" s="14">
        <v>2.6161794222630728</v>
      </c>
      <c r="AD14" s="8">
        <f t="shared" si="8"/>
        <v>23.490155100997324</v>
      </c>
      <c r="AE14" s="14">
        <v>11.559888579387186</v>
      </c>
      <c r="AF14" s="8">
        <f t="shared" si="9"/>
        <v>28.008646703806868</v>
      </c>
      <c r="AG14" s="14">
        <v>38.235294117647058</v>
      </c>
      <c r="AH14" s="8">
        <f t="shared" si="10"/>
        <v>40.784313725490193</v>
      </c>
      <c r="AI14" s="19" t="s">
        <v>135</v>
      </c>
      <c r="AJ14" s="8" t="s">
        <v>135</v>
      </c>
      <c r="AK14" s="19" t="s">
        <v>135</v>
      </c>
      <c r="AL14" s="8" t="s">
        <v>135</v>
      </c>
      <c r="AM14" s="19" t="s">
        <v>135</v>
      </c>
      <c r="AN14" s="8" t="s">
        <v>135</v>
      </c>
      <c r="AO14" s="14">
        <v>894</v>
      </c>
      <c r="AP14" s="8">
        <f t="shared" si="11"/>
        <v>81.793229643183892</v>
      </c>
      <c r="AQ14" s="22" t="s">
        <v>135</v>
      </c>
      <c r="AR14" s="8" t="s">
        <v>135</v>
      </c>
      <c r="AS14" s="7">
        <f t="shared" si="12"/>
        <v>64.30783310604447</v>
      </c>
      <c r="AT14" s="19" t="s">
        <v>135</v>
      </c>
      <c r="AU14" s="7" t="s">
        <v>135</v>
      </c>
      <c r="AV14" s="19" t="s">
        <v>135</v>
      </c>
      <c r="AW14" s="7" t="s">
        <v>135</v>
      </c>
      <c r="AX14" s="19" t="s">
        <v>135</v>
      </c>
      <c r="AY14" s="7" t="s">
        <v>135</v>
      </c>
      <c r="AZ14" s="19" t="s">
        <v>135</v>
      </c>
      <c r="BA14" s="7" t="s">
        <v>135</v>
      </c>
      <c r="BB14" s="7" t="s">
        <v>135</v>
      </c>
      <c r="BC14" s="7" t="s">
        <v>135</v>
      </c>
      <c r="BD14" s="19" t="s">
        <v>135</v>
      </c>
      <c r="BE14" s="7" t="s">
        <v>135</v>
      </c>
      <c r="BF14" s="19" t="s">
        <v>135</v>
      </c>
      <c r="BG14" s="7" t="s">
        <v>135</v>
      </c>
      <c r="BH14" s="19" t="s">
        <v>135</v>
      </c>
      <c r="BI14" s="7" t="s">
        <v>135</v>
      </c>
      <c r="BJ14" s="15">
        <v>0.22213172411239865</v>
      </c>
      <c r="BK14" s="8">
        <f t="shared" si="13"/>
        <v>3.7249806817463558</v>
      </c>
      <c r="BL14" s="14">
        <v>1.0909090909090911</v>
      </c>
      <c r="BM14" s="8">
        <f t="shared" si="14"/>
        <v>3.036429274696423</v>
      </c>
      <c r="BN14" s="14">
        <v>0</v>
      </c>
      <c r="BO14" s="8">
        <f t="shared" si="15"/>
        <v>0</v>
      </c>
      <c r="BP14" s="14">
        <v>1.137081490840177</v>
      </c>
      <c r="BQ14" s="8">
        <f t="shared" si="16"/>
        <v>28.881869867340491</v>
      </c>
      <c r="BR14" s="14">
        <v>85.5</v>
      </c>
      <c r="BS14" s="8">
        <f t="shared" si="17"/>
        <v>90.094836670179134</v>
      </c>
      <c r="BT14" s="14">
        <v>2.79</v>
      </c>
      <c r="BU14" s="8">
        <f t="shared" si="18"/>
        <v>8.2437275985663092</v>
      </c>
      <c r="BV14" s="14">
        <v>2.78</v>
      </c>
      <c r="BW14" s="8">
        <f t="shared" si="19"/>
        <v>25.528007346189163</v>
      </c>
      <c r="BX14" s="14">
        <v>62.184710904152119</v>
      </c>
      <c r="BY14" s="8">
        <f t="shared" si="20"/>
        <v>70.711407615676364</v>
      </c>
      <c r="BZ14" s="7">
        <f t="shared" si="21"/>
        <v>28.77765738179928</v>
      </c>
      <c r="CA14" s="14">
        <v>50.61</v>
      </c>
      <c r="CB14" s="8">
        <f t="shared" si="22"/>
        <v>70.566090351366427</v>
      </c>
      <c r="CC14" s="14">
        <v>82.88</v>
      </c>
      <c r="CD14" s="8">
        <f t="shared" si="23"/>
        <v>74.525672151784917</v>
      </c>
      <c r="CE14" s="17">
        <v>50</v>
      </c>
      <c r="CF14" s="8">
        <f t="shared" si="24"/>
        <v>100</v>
      </c>
      <c r="CG14" s="17">
        <v>30</v>
      </c>
      <c r="CH14" s="8">
        <f t="shared" si="25"/>
        <v>100</v>
      </c>
      <c r="CI14" s="8">
        <v>15.333333333333334</v>
      </c>
      <c r="CJ14" s="8">
        <f t="shared" si="26"/>
        <v>85.18518518518519</v>
      </c>
      <c r="CK14" s="14">
        <v>100</v>
      </c>
      <c r="CL14" s="8">
        <f t="shared" si="27"/>
        <v>100</v>
      </c>
      <c r="CM14" s="14">
        <v>86.94</v>
      </c>
      <c r="CN14" s="8">
        <f t="shared" si="28"/>
        <v>86.94</v>
      </c>
      <c r="CO14" s="8" t="s">
        <v>135</v>
      </c>
      <c r="CP14" s="8" t="s">
        <v>135</v>
      </c>
      <c r="CQ14" s="8" t="s">
        <v>135</v>
      </c>
      <c r="CR14" s="8" t="s">
        <v>135</v>
      </c>
      <c r="CS14" s="14">
        <v>5.2271161716439076</v>
      </c>
      <c r="CT14" s="8">
        <f t="shared" si="29"/>
        <v>5.2271161716439076</v>
      </c>
      <c r="CU14" s="19">
        <v>100</v>
      </c>
      <c r="CV14" s="8">
        <f t="shared" si="30"/>
        <v>100</v>
      </c>
      <c r="CW14" s="14" t="s">
        <v>135</v>
      </c>
      <c r="CX14" s="14" t="s">
        <v>135</v>
      </c>
      <c r="CY14" s="14" t="s">
        <v>135</v>
      </c>
      <c r="CZ14" s="14" t="s">
        <v>135</v>
      </c>
      <c r="DA14" s="8" t="s">
        <v>135</v>
      </c>
      <c r="DB14" s="8" t="s">
        <v>135</v>
      </c>
      <c r="DC14" s="8" t="s">
        <v>135</v>
      </c>
      <c r="DD14" s="8" t="s">
        <v>135</v>
      </c>
      <c r="DE14" s="8" t="s">
        <v>135</v>
      </c>
      <c r="DF14" s="8" t="s">
        <v>135</v>
      </c>
      <c r="DG14" s="8" t="s">
        <v>135</v>
      </c>
      <c r="DH14" s="8" t="s">
        <v>135</v>
      </c>
      <c r="DI14" s="8" t="s">
        <v>135</v>
      </c>
      <c r="DJ14" s="8" t="s">
        <v>135</v>
      </c>
      <c r="DK14" s="8">
        <f t="shared" si="31"/>
        <v>80.271562651108951</v>
      </c>
      <c r="DL14" s="14">
        <v>1.2255765806567129</v>
      </c>
      <c r="DM14" s="8" t="s">
        <v>203</v>
      </c>
      <c r="DN14" s="8">
        <v>52.447469726999387</v>
      </c>
      <c r="DO14" s="8" t="s">
        <v>209</v>
      </c>
      <c r="DP14" s="8">
        <f t="shared" si="32"/>
        <v>51.511999939147032</v>
      </c>
      <c r="DQ14" s="17" t="s">
        <v>238</v>
      </c>
    </row>
    <row r="15" spans="1:121" ht="18.75" x14ac:dyDescent="0.25">
      <c r="A15" s="1">
        <v>2</v>
      </c>
      <c r="B15" s="9" t="s">
        <v>2</v>
      </c>
      <c r="C15" s="14">
        <v>98.302009658155981</v>
      </c>
      <c r="D15" s="8">
        <v>100</v>
      </c>
      <c r="E15" s="19">
        <v>9.1419233458978866</v>
      </c>
      <c r="F15" s="8">
        <f t="shared" si="0"/>
        <v>50.836560334050205</v>
      </c>
      <c r="G15" s="14">
        <v>102.93685185738619</v>
      </c>
      <c r="H15" s="8">
        <f t="shared" si="1"/>
        <v>100</v>
      </c>
      <c r="I15" s="8" t="s">
        <v>135</v>
      </c>
      <c r="J15" s="8" t="s">
        <v>135</v>
      </c>
      <c r="K15" s="14">
        <v>98.475750716889252</v>
      </c>
      <c r="L15" s="8">
        <f t="shared" si="35"/>
        <v>92.174758130580074</v>
      </c>
      <c r="M15" s="14">
        <v>97.711053586820753</v>
      </c>
      <c r="N15" s="8">
        <f t="shared" si="34"/>
        <v>93.237503395669677</v>
      </c>
      <c r="O15" s="15">
        <v>0.99163723367893353</v>
      </c>
      <c r="P15" s="8">
        <f t="shared" si="2"/>
        <v>25.6547131420581</v>
      </c>
      <c r="Q15" s="19">
        <v>21.483866452019317</v>
      </c>
      <c r="R15" s="8">
        <f t="shared" si="3"/>
        <v>41.949524496582207</v>
      </c>
      <c r="S15" s="14">
        <v>50</v>
      </c>
      <c r="T15" s="8">
        <f t="shared" si="4"/>
        <v>50</v>
      </c>
      <c r="U15" s="15" t="s">
        <v>135</v>
      </c>
      <c r="V15" s="15" t="s">
        <v>135</v>
      </c>
      <c r="W15" s="14">
        <v>60.83</v>
      </c>
      <c r="X15" s="8">
        <f t="shared" si="5"/>
        <v>13.808975834292292</v>
      </c>
      <c r="Y15" s="14">
        <v>137.41192261344804</v>
      </c>
      <c r="Z15" s="8">
        <f t="shared" si="6"/>
        <v>73.246626548479355</v>
      </c>
      <c r="AA15" s="14">
        <v>17.293704839780371</v>
      </c>
      <c r="AB15" s="8">
        <f t="shared" si="7"/>
        <v>51.192836468252189</v>
      </c>
      <c r="AC15" s="14">
        <v>1.632136339018095</v>
      </c>
      <c r="AD15" s="8">
        <f t="shared" si="8"/>
        <v>14.654627822255598</v>
      </c>
      <c r="AE15" s="14">
        <v>13.762626262626263</v>
      </c>
      <c r="AF15" s="8">
        <f t="shared" si="9"/>
        <v>33.345696548821543</v>
      </c>
      <c r="AG15" s="14">
        <v>93.75</v>
      </c>
      <c r="AH15" s="8">
        <f t="shared" si="10"/>
        <v>100</v>
      </c>
      <c r="AI15" s="19" t="s">
        <v>135</v>
      </c>
      <c r="AJ15" s="8" t="s">
        <v>135</v>
      </c>
      <c r="AK15" s="19" t="s">
        <v>135</v>
      </c>
      <c r="AL15" s="8" t="s">
        <v>135</v>
      </c>
      <c r="AM15" s="19" t="s">
        <v>135</v>
      </c>
      <c r="AN15" s="8" t="s">
        <v>135</v>
      </c>
      <c r="AO15" s="14">
        <v>773</v>
      </c>
      <c r="AP15" s="8">
        <f t="shared" si="11"/>
        <v>70.722781335773107</v>
      </c>
      <c r="AQ15" s="22" t="s">
        <v>135</v>
      </c>
      <c r="AR15" s="8" t="s">
        <v>135</v>
      </c>
      <c r="AS15" s="7">
        <f t="shared" si="12"/>
        <v>60.721640270454287</v>
      </c>
      <c r="AT15" s="19" t="s">
        <v>135</v>
      </c>
      <c r="AU15" s="7" t="s">
        <v>135</v>
      </c>
      <c r="AV15" s="19" t="s">
        <v>135</v>
      </c>
      <c r="AW15" s="7" t="s">
        <v>135</v>
      </c>
      <c r="AX15" s="19" t="s">
        <v>135</v>
      </c>
      <c r="AY15" s="7" t="s">
        <v>135</v>
      </c>
      <c r="AZ15" s="19" t="s">
        <v>135</v>
      </c>
      <c r="BA15" s="7" t="s">
        <v>135</v>
      </c>
      <c r="BB15" s="7" t="s">
        <v>135</v>
      </c>
      <c r="BC15" s="7" t="s">
        <v>135</v>
      </c>
      <c r="BD15" s="19" t="s">
        <v>135</v>
      </c>
      <c r="BE15" s="7" t="s">
        <v>135</v>
      </c>
      <c r="BF15" s="19" t="s">
        <v>135</v>
      </c>
      <c r="BG15" s="7" t="s">
        <v>135</v>
      </c>
      <c r="BH15" s="19" t="s">
        <v>135</v>
      </c>
      <c r="BI15" s="7" t="s">
        <v>135</v>
      </c>
      <c r="BJ15" s="15">
        <v>0.59578891325566952</v>
      </c>
      <c r="BK15" s="8">
        <f t="shared" si="13"/>
        <v>9.9909285859279482</v>
      </c>
      <c r="BL15" s="14">
        <v>2.7586206896551726</v>
      </c>
      <c r="BM15" s="8">
        <f t="shared" si="14"/>
        <v>7.6783269015311832</v>
      </c>
      <c r="BN15" s="14">
        <v>37.299999999999997</v>
      </c>
      <c r="BO15" s="8">
        <f t="shared" si="15"/>
        <v>31.276203253395941</v>
      </c>
      <c r="BP15" s="14">
        <v>0.52965001557794167</v>
      </c>
      <c r="BQ15" s="8">
        <f t="shared" si="16"/>
        <v>13.453110395679719</v>
      </c>
      <c r="BR15" s="14">
        <v>76.900000000000006</v>
      </c>
      <c r="BS15" s="8">
        <f t="shared" si="17"/>
        <v>81.032665964172807</v>
      </c>
      <c r="BT15" s="14">
        <v>3.27</v>
      </c>
      <c r="BU15" s="8">
        <f t="shared" si="18"/>
        <v>7.0336391437308867</v>
      </c>
      <c r="BV15" s="14">
        <v>3.1300000000000003</v>
      </c>
      <c r="BW15" s="8">
        <f t="shared" si="19"/>
        <v>28.741965105601469</v>
      </c>
      <c r="BX15" s="14">
        <v>72.786784411932686</v>
      </c>
      <c r="BY15" s="8">
        <f t="shared" si="20"/>
        <v>82.76722536379711</v>
      </c>
      <c r="BZ15" s="7">
        <f t="shared" si="21"/>
        <v>32.74675808922963</v>
      </c>
      <c r="CA15" s="14">
        <v>43.26</v>
      </c>
      <c r="CB15" s="8">
        <f t="shared" si="22"/>
        <v>60.317902955939765</v>
      </c>
      <c r="CC15" s="14">
        <v>79.66</v>
      </c>
      <c r="CD15" s="8">
        <f t="shared" si="23"/>
        <v>71.63024907832029</v>
      </c>
      <c r="CE15" s="17">
        <v>44</v>
      </c>
      <c r="CF15" s="8">
        <f t="shared" si="24"/>
        <v>88</v>
      </c>
      <c r="CG15" s="17">
        <v>30</v>
      </c>
      <c r="CH15" s="8">
        <f t="shared" si="25"/>
        <v>100</v>
      </c>
      <c r="CI15" s="8">
        <v>15.333333333333334</v>
      </c>
      <c r="CJ15" s="8">
        <f t="shared" si="26"/>
        <v>85.18518518518519</v>
      </c>
      <c r="CK15" s="14">
        <v>95.33</v>
      </c>
      <c r="CL15" s="8">
        <f t="shared" si="27"/>
        <v>95.33</v>
      </c>
      <c r="CM15" s="14">
        <v>85.3</v>
      </c>
      <c r="CN15" s="8">
        <f t="shared" si="28"/>
        <v>85.3</v>
      </c>
      <c r="CO15" s="8" t="s">
        <v>135</v>
      </c>
      <c r="CP15" s="8" t="s">
        <v>135</v>
      </c>
      <c r="CQ15" s="8" t="s">
        <v>135</v>
      </c>
      <c r="CR15" s="8" t="s">
        <v>135</v>
      </c>
      <c r="CS15" s="14">
        <v>7.7384181403927528</v>
      </c>
      <c r="CT15" s="8">
        <f t="shared" si="29"/>
        <v>7.7384181403927528</v>
      </c>
      <c r="CU15" s="19">
        <v>99.988355584468408</v>
      </c>
      <c r="CV15" s="8">
        <f t="shared" si="30"/>
        <v>99.988355584468408</v>
      </c>
      <c r="CW15" s="14" t="s">
        <v>135</v>
      </c>
      <c r="CX15" s="14" t="s">
        <v>135</v>
      </c>
      <c r="CY15" s="14" t="s">
        <v>135</v>
      </c>
      <c r="CZ15" s="14" t="s">
        <v>135</v>
      </c>
      <c r="DA15" s="8" t="s">
        <v>135</v>
      </c>
      <c r="DB15" s="8" t="s">
        <v>135</v>
      </c>
      <c r="DC15" s="8" t="s">
        <v>135</v>
      </c>
      <c r="DD15" s="8" t="s">
        <v>135</v>
      </c>
      <c r="DE15" s="8" t="s">
        <v>135</v>
      </c>
      <c r="DF15" s="8" t="s">
        <v>135</v>
      </c>
      <c r="DG15" s="8" t="s">
        <v>135</v>
      </c>
      <c r="DH15" s="8" t="s">
        <v>135</v>
      </c>
      <c r="DI15" s="8" t="s">
        <v>135</v>
      </c>
      <c r="DJ15" s="8" t="s">
        <v>135</v>
      </c>
      <c r="DK15" s="8">
        <f t="shared" si="31"/>
        <v>77.054456771589599</v>
      </c>
      <c r="DL15" s="14">
        <v>1.3006944561060227</v>
      </c>
      <c r="DM15" s="8" t="s">
        <v>202</v>
      </c>
      <c r="DN15" s="8">
        <v>49.434700554238184</v>
      </c>
      <c r="DO15" s="8" t="s">
        <v>218</v>
      </c>
      <c r="DP15" s="8">
        <f t="shared" si="32"/>
        <v>51.399506589130254</v>
      </c>
      <c r="DQ15" s="17" t="s">
        <v>192</v>
      </c>
    </row>
    <row r="16" spans="1:121" ht="18.75" x14ac:dyDescent="0.25">
      <c r="A16" s="1">
        <v>18</v>
      </c>
      <c r="B16" s="9" t="s">
        <v>55</v>
      </c>
      <c r="C16" s="19">
        <v>99.368015795080694</v>
      </c>
      <c r="D16" s="8">
        <f t="shared" ref="D16:D29" si="36">C16/MAX($C$4:$C$88)*100</f>
        <v>95.163940445952065</v>
      </c>
      <c r="E16" s="19">
        <v>10.590842499459352</v>
      </c>
      <c r="F16" s="8">
        <f t="shared" si="0"/>
        <v>43.881677757621695</v>
      </c>
      <c r="G16" s="14">
        <v>109.57389234831936</v>
      </c>
      <c r="H16" s="8">
        <f t="shared" si="1"/>
        <v>100</v>
      </c>
      <c r="I16" s="8" t="s">
        <v>135</v>
      </c>
      <c r="J16" s="8" t="s">
        <v>135</v>
      </c>
      <c r="K16" s="14">
        <v>100.78016164343086</v>
      </c>
      <c r="L16" s="8">
        <f t="shared" si="35"/>
        <v>94.331720816735128</v>
      </c>
      <c r="M16" s="14">
        <v>100.77860775357735</v>
      </c>
      <c r="N16" s="8">
        <f t="shared" si="34"/>
        <v>96.164614316495374</v>
      </c>
      <c r="O16" s="15">
        <v>1.3149105740118403</v>
      </c>
      <c r="P16" s="8">
        <f t="shared" si="2"/>
        <v>19.347451662357681</v>
      </c>
      <c r="Q16" s="19">
        <v>26.496762463717268</v>
      </c>
      <c r="R16" s="8">
        <f t="shared" si="3"/>
        <v>51.737734850206749</v>
      </c>
      <c r="S16" s="14">
        <v>42.857142857142861</v>
      </c>
      <c r="T16" s="8">
        <f t="shared" si="4"/>
        <v>42.857142857142861</v>
      </c>
      <c r="U16" s="15" t="s">
        <v>135</v>
      </c>
      <c r="V16" s="15" t="s">
        <v>135</v>
      </c>
      <c r="W16" s="14">
        <v>23.96</v>
      </c>
      <c r="X16" s="8">
        <f t="shared" si="5"/>
        <v>35.058430717863104</v>
      </c>
      <c r="Y16" s="14">
        <v>118.91232928734718</v>
      </c>
      <c r="Z16" s="8">
        <f t="shared" si="6"/>
        <v>63.385525867518226</v>
      </c>
      <c r="AA16" s="14">
        <v>21.459331639810681</v>
      </c>
      <c r="AB16" s="8">
        <f t="shared" si="7"/>
        <v>63.52392766805022</v>
      </c>
      <c r="AC16" s="14">
        <v>2.0307567793026293</v>
      </c>
      <c r="AD16" s="8">
        <f t="shared" si="8"/>
        <v>18.233761534962394</v>
      </c>
      <c r="AE16" s="14">
        <v>9.9015634047481171</v>
      </c>
      <c r="AF16" s="8">
        <f t="shared" si="9"/>
        <v>23.990662999420959</v>
      </c>
      <c r="AG16" s="14">
        <v>51.020408163265309</v>
      </c>
      <c r="AH16" s="8">
        <f t="shared" si="10"/>
        <v>54.421768707482997</v>
      </c>
      <c r="AI16" s="19" t="s">
        <v>135</v>
      </c>
      <c r="AJ16" s="8" t="s">
        <v>135</v>
      </c>
      <c r="AK16" s="19" t="s">
        <v>135</v>
      </c>
      <c r="AL16" s="8" t="s">
        <v>135</v>
      </c>
      <c r="AM16" s="19" t="s">
        <v>135</v>
      </c>
      <c r="AN16" s="8" t="s">
        <v>135</v>
      </c>
      <c r="AO16" s="14">
        <v>772</v>
      </c>
      <c r="AP16" s="8">
        <f t="shared" si="11"/>
        <v>70.631290027447392</v>
      </c>
      <c r="AQ16" s="22" t="s">
        <v>135</v>
      </c>
      <c r="AR16" s="8" t="s">
        <v>135</v>
      </c>
      <c r="AS16" s="7">
        <f t="shared" si="12"/>
        <v>58.181976681950452</v>
      </c>
      <c r="AT16" s="19" t="s">
        <v>135</v>
      </c>
      <c r="AU16" s="7" t="s">
        <v>135</v>
      </c>
      <c r="AV16" s="19" t="s">
        <v>135</v>
      </c>
      <c r="AW16" s="7" t="s">
        <v>135</v>
      </c>
      <c r="AX16" s="19" t="s">
        <v>135</v>
      </c>
      <c r="AY16" s="7" t="s">
        <v>135</v>
      </c>
      <c r="AZ16" s="19" t="s">
        <v>135</v>
      </c>
      <c r="BA16" s="7" t="s">
        <v>135</v>
      </c>
      <c r="BB16" s="7" t="s">
        <v>135</v>
      </c>
      <c r="BC16" s="7" t="s">
        <v>135</v>
      </c>
      <c r="BD16" s="19" t="s">
        <v>135</v>
      </c>
      <c r="BE16" s="7" t="s">
        <v>135</v>
      </c>
      <c r="BF16" s="19" t="s">
        <v>135</v>
      </c>
      <c r="BG16" s="7" t="s">
        <v>135</v>
      </c>
      <c r="BH16" s="19" t="s">
        <v>135</v>
      </c>
      <c r="BI16" s="7" t="s">
        <v>135</v>
      </c>
      <c r="BJ16" s="15">
        <v>1.9967920390192806</v>
      </c>
      <c r="BK16" s="8">
        <f t="shared" si="13"/>
        <v>33.484689323565966</v>
      </c>
      <c r="BL16" s="14">
        <v>4.6017699115044248</v>
      </c>
      <c r="BM16" s="8">
        <f t="shared" si="14"/>
        <v>12.808536468483437</v>
      </c>
      <c r="BN16" s="14">
        <v>28.46</v>
      </c>
      <c r="BO16" s="8">
        <f t="shared" si="15"/>
        <v>23.863826932751969</v>
      </c>
      <c r="BP16" s="14">
        <v>0.55741360089186176</v>
      </c>
      <c r="BQ16" s="8">
        <f t="shared" si="16"/>
        <v>14.15830546265329</v>
      </c>
      <c r="BR16" s="14">
        <v>69.319999999999993</v>
      </c>
      <c r="BS16" s="8">
        <f t="shared" si="17"/>
        <v>73.045310853530026</v>
      </c>
      <c r="BT16" s="14">
        <v>3.59</v>
      </c>
      <c r="BU16" s="8">
        <f t="shared" si="18"/>
        <v>6.4066852367688023</v>
      </c>
      <c r="BV16" s="14">
        <v>1.96</v>
      </c>
      <c r="BW16" s="8">
        <f t="shared" si="19"/>
        <v>17.998163452708908</v>
      </c>
      <c r="BX16" s="14">
        <v>70.830492295104321</v>
      </c>
      <c r="BY16" s="8">
        <f t="shared" si="20"/>
        <v>80.5426887007321</v>
      </c>
      <c r="BZ16" s="7">
        <f t="shared" si="21"/>
        <v>32.788525803899319</v>
      </c>
      <c r="CA16" s="14">
        <v>48.8</v>
      </c>
      <c r="CB16" s="8">
        <f t="shared" si="22"/>
        <v>68.042387060791967</v>
      </c>
      <c r="CC16" s="14">
        <v>86.37</v>
      </c>
      <c r="CD16" s="8">
        <f t="shared" si="23"/>
        <v>77.663879147558674</v>
      </c>
      <c r="CE16" s="17">
        <v>50</v>
      </c>
      <c r="CF16" s="8">
        <f t="shared" si="24"/>
        <v>100</v>
      </c>
      <c r="CG16" s="17">
        <v>30</v>
      </c>
      <c r="CH16" s="8">
        <f t="shared" si="25"/>
        <v>100</v>
      </c>
      <c r="CI16" s="8">
        <v>15.333333333333334</v>
      </c>
      <c r="CJ16" s="8">
        <f t="shared" si="26"/>
        <v>85.18518518518519</v>
      </c>
      <c r="CK16" s="14">
        <v>100</v>
      </c>
      <c r="CL16" s="8">
        <f t="shared" si="27"/>
        <v>100</v>
      </c>
      <c r="CM16" s="14">
        <v>93.99</v>
      </c>
      <c r="CN16" s="8">
        <f t="shared" si="28"/>
        <v>93.99</v>
      </c>
      <c r="CO16" s="8" t="s">
        <v>135</v>
      </c>
      <c r="CP16" s="8" t="s">
        <v>135</v>
      </c>
      <c r="CQ16" s="8" t="s">
        <v>135</v>
      </c>
      <c r="CR16" s="8" t="s">
        <v>135</v>
      </c>
      <c r="CS16" s="14">
        <v>2.5607582279031349</v>
      </c>
      <c r="CT16" s="8">
        <f t="shared" si="29"/>
        <v>2.5607582279031349</v>
      </c>
      <c r="CU16" s="19">
        <v>99.752784187400948</v>
      </c>
      <c r="CV16" s="8">
        <f t="shared" si="30"/>
        <v>99.752784187400948</v>
      </c>
      <c r="CW16" s="14" t="s">
        <v>135</v>
      </c>
      <c r="CX16" s="14" t="s">
        <v>135</v>
      </c>
      <c r="CY16" s="14" t="s">
        <v>135</v>
      </c>
      <c r="CZ16" s="14" t="s">
        <v>135</v>
      </c>
      <c r="DA16" s="8" t="s">
        <v>135</v>
      </c>
      <c r="DB16" s="8" t="s">
        <v>135</v>
      </c>
      <c r="DC16" s="8" t="s">
        <v>135</v>
      </c>
      <c r="DD16" s="8" t="s">
        <v>135</v>
      </c>
      <c r="DE16" s="8" t="s">
        <v>135</v>
      </c>
      <c r="DF16" s="8" t="s">
        <v>135</v>
      </c>
      <c r="DG16" s="8" t="s">
        <v>135</v>
      </c>
      <c r="DH16" s="8" t="s">
        <v>135</v>
      </c>
      <c r="DI16" s="8" t="s">
        <v>135</v>
      </c>
      <c r="DJ16" s="8" t="s">
        <v>135</v>
      </c>
      <c r="DK16" s="8">
        <f t="shared" si="31"/>
        <v>80.799443756537755</v>
      </c>
      <c r="DL16" s="14">
        <v>1.2708950169302136</v>
      </c>
      <c r="DM16" s="8" t="s">
        <v>202</v>
      </c>
      <c r="DN16" s="8">
        <v>55.31043281530458</v>
      </c>
      <c r="DO16" s="8" t="s">
        <v>219</v>
      </c>
      <c r="DP16" s="8">
        <f t="shared" si="32"/>
        <v>51.278417201744901</v>
      </c>
      <c r="DQ16" s="17" t="s">
        <v>192</v>
      </c>
    </row>
    <row r="17" spans="1:121" ht="18.75" x14ac:dyDescent="0.25">
      <c r="A17" s="1">
        <v>70</v>
      </c>
      <c r="B17" s="9" t="s">
        <v>60</v>
      </c>
      <c r="C17" s="19">
        <v>99.983572441391587</v>
      </c>
      <c r="D17" s="8">
        <f t="shared" si="36"/>
        <v>95.753454039052727</v>
      </c>
      <c r="E17" s="19">
        <v>9.9365406267842218</v>
      </c>
      <c r="F17" s="8">
        <f t="shared" si="0"/>
        <v>46.771200883562017</v>
      </c>
      <c r="G17" s="14">
        <v>102.14265518570878</v>
      </c>
      <c r="H17" s="8">
        <f t="shared" si="1"/>
        <v>100</v>
      </c>
      <c r="I17" s="8" t="s">
        <v>135</v>
      </c>
      <c r="J17" s="8" t="s">
        <v>135</v>
      </c>
      <c r="K17" s="14">
        <v>100.13627611872147</v>
      </c>
      <c r="L17" s="8">
        <f t="shared" si="35"/>
        <v>93.729034449057707</v>
      </c>
      <c r="M17" s="14">
        <v>100.29138504330624</v>
      </c>
      <c r="N17" s="8">
        <f t="shared" si="34"/>
        <v>95.699698348078499</v>
      </c>
      <c r="O17" s="15">
        <v>1.0769553695589433</v>
      </c>
      <c r="P17" s="8">
        <f t="shared" si="2"/>
        <v>23.62230551989898</v>
      </c>
      <c r="Q17" s="19">
        <v>27.574955074245722</v>
      </c>
      <c r="R17" s="8">
        <f t="shared" si="3"/>
        <v>53.843020108258898</v>
      </c>
      <c r="S17" s="14">
        <v>66.071428571428569</v>
      </c>
      <c r="T17" s="8">
        <f t="shared" si="4"/>
        <v>66.071428571428569</v>
      </c>
      <c r="U17" s="15" t="s">
        <v>135</v>
      </c>
      <c r="V17" s="15" t="s">
        <v>135</v>
      </c>
      <c r="W17" s="14">
        <v>52.46</v>
      </c>
      <c r="X17" s="8">
        <f t="shared" si="5"/>
        <v>16.012199771254291</v>
      </c>
      <c r="Y17" s="14">
        <v>155.77276500445157</v>
      </c>
      <c r="Z17" s="8">
        <f t="shared" si="6"/>
        <v>83.033766850071402</v>
      </c>
      <c r="AA17" s="14">
        <v>22.384053742869362</v>
      </c>
      <c r="AB17" s="8">
        <f t="shared" si="7"/>
        <v>66.261290647182832</v>
      </c>
      <c r="AC17" s="14">
        <v>6.6566981722923693</v>
      </c>
      <c r="AD17" s="8">
        <f t="shared" si="8"/>
        <v>59.769169957162639</v>
      </c>
      <c r="AE17" s="14">
        <v>41.272570937231301</v>
      </c>
      <c r="AF17" s="8">
        <f t="shared" si="9"/>
        <v>100</v>
      </c>
      <c r="AG17" s="14">
        <v>62.068965517241381</v>
      </c>
      <c r="AH17" s="8">
        <f t="shared" si="10"/>
        <v>66.206896551724142</v>
      </c>
      <c r="AI17" s="19" t="s">
        <v>135</v>
      </c>
      <c r="AJ17" s="8" t="s">
        <v>135</v>
      </c>
      <c r="AK17" s="19" t="s">
        <v>135</v>
      </c>
      <c r="AL17" s="8" t="s">
        <v>135</v>
      </c>
      <c r="AM17" s="19" t="s">
        <v>135</v>
      </c>
      <c r="AN17" s="8" t="s">
        <v>135</v>
      </c>
      <c r="AO17" s="14">
        <v>554</v>
      </c>
      <c r="AP17" s="8">
        <f t="shared" si="11"/>
        <v>50.686184812442811</v>
      </c>
      <c r="AQ17" s="22" t="s">
        <v>135</v>
      </c>
      <c r="AR17" s="8" t="s">
        <v>135</v>
      </c>
      <c r="AS17" s="7">
        <f t="shared" si="12"/>
        <v>67.830643367278356</v>
      </c>
      <c r="AT17" s="19" t="s">
        <v>135</v>
      </c>
      <c r="AU17" s="7" t="s">
        <v>135</v>
      </c>
      <c r="AV17" s="19" t="s">
        <v>135</v>
      </c>
      <c r="AW17" s="7" t="s">
        <v>135</v>
      </c>
      <c r="AX17" s="19" t="s">
        <v>135</v>
      </c>
      <c r="AY17" s="7" t="s">
        <v>135</v>
      </c>
      <c r="AZ17" s="19" t="s">
        <v>135</v>
      </c>
      <c r="BA17" s="7" t="s">
        <v>135</v>
      </c>
      <c r="BB17" s="7" t="s">
        <v>135</v>
      </c>
      <c r="BC17" s="7" t="s">
        <v>135</v>
      </c>
      <c r="BD17" s="19" t="s">
        <v>135</v>
      </c>
      <c r="BE17" s="7" t="s">
        <v>135</v>
      </c>
      <c r="BF17" s="19" t="s">
        <v>135</v>
      </c>
      <c r="BG17" s="7" t="s">
        <v>135</v>
      </c>
      <c r="BH17" s="19" t="s">
        <v>135</v>
      </c>
      <c r="BI17" s="7" t="s">
        <v>135</v>
      </c>
      <c r="BJ17" s="15">
        <v>0.42966400274984962</v>
      </c>
      <c r="BK17" s="8">
        <f t="shared" si="13"/>
        <v>7.2051397263506356</v>
      </c>
      <c r="BL17" s="14">
        <v>2.6143790849673203</v>
      </c>
      <c r="BM17" s="8">
        <f t="shared" si="14"/>
        <v>7.2768457563530831</v>
      </c>
      <c r="BN17" s="14">
        <v>20.27</v>
      </c>
      <c r="BO17" s="8">
        <f t="shared" si="15"/>
        <v>16.996478282743585</v>
      </c>
      <c r="BP17" s="14">
        <v>0.45681966499891236</v>
      </c>
      <c r="BQ17" s="8">
        <f t="shared" si="16"/>
        <v>11.603219490972373</v>
      </c>
      <c r="BR17" s="14">
        <v>62.3</v>
      </c>
      <c r="BS17" s="8">
        <f t="shared" si="17"/>
        <v>65.64805057955742</v>
      </c>
      <c r="BT17" s="14">
        <v>4.21</v>
      </c>
      <c r="BU17" s="8">
        <f t="shared" si="18"/>
        <v>5.4631828978622332</v>
      </c>
      <c r="BV17" s="14">
        <v>2.52</v>
      </c>
      <c r="BW17" s="8">
        <f t="shared" si="19"/>
        <v>23.140495867768593</v>
      </c>
      <c r="BX17" s="14">
        <v>76.930320150659142</v>
      </c>
      <c r="BY17" s="8">
        <f t="shared" si="20"/>
        <v>87.478918002246701</v>
      </c>
      <c r="BZ17" s="7">
        <f t="shared" si="21"/>
        <v>28.101541325481829</v>
      </c>
      <c r="CA17" s="14">
        <v>44.19</v>
      </c>
      <c r="CB17" s="8">
        <f t="shared" si="22"/>
        <v>61.614612381483546</v>
      </c>
      <c r="CC17" s="14">
        <v>66.75</v>
      </c>
      <c r="CD17" s="8">
        <f t="shared" si="23"/>
        <v>60.021580793094152</v>
      </c>
      <c r="CE17" s="17">
        <v>44</v>
      </c>
      <c r="CF17" s="8">
        <f t="shared" si="24"/>
        <v>88</v>
      </c>
      <c r="CG17" s="17">
        <v>30</v>
      </c>
      <c r="CH17" s="8">
        <f t="shared" si="25"/>
        <v>100</v>
      </c>
      <c r="CI17" s="8">
        <v>12.666666666666666</v>
      </c>
      <c r="CJ17" s="8">
        <f t="shared" si="26"/>
        <v>70.370370370370367</v>
      </c>
      <c r="CK17" s="14">
        <v>98.18</v>
      </c>
      <c r="CL17" s="8">
        <f t="shared" si="27"/>
        <v>98.18</v>
      </c>
      <c r="CM17" s="14">
        <v>77.45</v>
      </c>
      <c r="CN17" s="8">
        <f t="shared" si="28"/>
        <v>77.45</v>
      </c>
      <c r="CO17" s="8" t="s">
        <v>135</v>
      </c>
      <c r="CP17" s="8" t="s">
        <v>135</v>
      </c>
      <c r="CQ17" s="8" t="s">
        <v>135</v>
      </c>
      <c r="CR17" s="8" t="s">
        <v>135</v>
      </c>
      <c r="CS17" s="14">
        <v>4.6904446150624697</v>
      </c>
      <c r="CT17" s="8">
        <f t="shared" si="29"/>
        <v>4.6904446150624697</v>
      </c>
      <c r="CU17" s="19">
        <v>99.963887546819208</v>
      </c>
      <c r="CV17" s="8">
        <f t="shared" si="30"/>
        <v>99.963887546819208</v>
      </c>
      <c r="CW17" s="14" t="s">
        <v>135</v>
      </c>
      <c r="CX17" s="14" t="s">
        <v>135</v>
      </c>
      <c r="CY17" s="14" t="s">
        <v>135</v>
      </c>
      <c r="CZ17" s="14" t="s">
        <v>135</v>
      </c>
      <c r="DA17" s="8" t="s">
        <v>135</v>
      </c>
      <c r="DB17" s="8" t="s">
        <v>135</v>
      </c>
      <c r="DC17" s="8" t="s">
        <v>135</v>
      </c>
      <c r="DD17" s="8" t="s">
        <v>135</v>
      </c>
      <c r="DE17" s="8" t="s">
        <v>135</v>
      </c>
      <c r="DF17" s="8" t="s">
        <v>135</v>
      </c>
      <c r="DG17" s="8" t="s">
        <v>135</v>
      </c>
      <c r="DH17" s="8" t="s">
        <v>135</v>
      </c>
      <c r="DI17" s="8" t="s">
        <v>135</v>
      </c>
      <c r="DJ17" s="8" t="s">
        <v>135</v>
      </c>
      <c r="DK17" s="8">
        <f t="shared" si="31"/>
        <v>73.365655078536648</v>
      </c>
      <c r="DL17" s="14">
        <v>1.7107228471101705</v>
      </c>
      <c r="DM17" s="8" t="s">
        <v>197</v>
      </c>
      <c r="DN17" s="8">
        <v>54.594470728049593</v>
      </c>
      <c r="DO17" s="8" t="s">
        <v>219</v>
      </c>
      <c r="DP17" s="8">
        <f t="shared" si="32"/>
        <v>51.059549790721576</v>
      </c>
      <c r="DQ17" s="17" t="s">
        <v>192</v>
      </c>
    </row>
    <row r="18" spans="1:121" ht="37.5" x14ac:dyDescent="0.25">
      <c r="A18" s="1">
        <v>86</v>
      </c>
      <c r="B18" s="10" t="s">
        <v>72</v>
      </c>
      <c r="C18" s="19">
        <v>99.433446941220311</v>
      </c>
      <c r="D18" s="8">
        <f t="shared" si="36"/>
        <v>95.22660332237885</v>
      </c>
      <c r="E18" s="19">
        <v>12.816353366971203</v>
      </c>
      <c r="F18" s="8">
        <f t="shared" si="0"/>
        <v>36.261791824551551</v>
      </c>
      <c r="G18" s="14">
        <v>107.02373778202397</v>
      </c>
      <c r="H18" s="8">
        <f t="shared" si="1"/>
        <v>100</v>
      </c>
      <c r="I18" s="8" t="s">
        <v>135</v>
      </c>
      <c r="J18" s="8" t="s">
        <v>135</v>
      </c>
      <c r="K18" s="14">
        <v>101.13271531167416</v>
      </c>
      <c r="L18" s="8">
        <f t="shared" si="35"/>
        <v>94.661716260911035</v>
      </c>
      <c r="M18" s="14">
        <v>101.60577288899673</v>
      </c>
      <c r="N18" s="8">
        <f t="shared" si="34"/>
        <v>96.953908969366125</v>
      </c>
      <c r="O18" s="15">
        <v>1.5113847476624034</v>
      </c>
      <c r="P18" s="8">
        <f t="shared" si="2"/>
        <v>16.83235775031099</v>
      </c>
      <c r="Q18" s="19">
        <v>26.310988170207754</v>
      </c>
      <c r="R18" s="8">
        <f t="shared" si="3"/>
        <v>51.374990867701676</v>
      </c>
      <c r="S18" s="14">
        <v>78.571428571428569</v>
      </c>
      <c r="T18" s="8">
        <f t="shared" si="4"/>
        <v>78.571428571428569</v>
      </c>
      <c r="U18" s="15" t="s">
        <v>135</v>
      </c>
      <c r="V18" s="15" t="s">
        <v>135</v>
      </c>
      <c r="W18" s="14">
        <v>19.440000000000001</v>
      </c>
      <c r="X18" s="8">
        <f t="shared" si="5"/>
        <v>43.209876543209873</v>
      </c>
      <c r="Y18" s="24">
        <v>155.83653633337812</v>
      </c>
      <c r="Z18" s="8">
        <f t="shared" si="6"/>
        <v>83.067759786241311</v>
      </c>
      <c r="AA18" s="14">
        <v>13.027837383155838</v>
      </c>
      <c r="AB18" s="8">
        <f t="shared" si="7"/>
        <v>38.565012810716468</v>
      </c>
      <c r="AC18" s="14">
        <v>1.1315693236928188</v>
      </c>
      <c r="AD18" s="8">
        <f t="shared" si="8"/>
        <v>10.160136072808735</v>
      </c>
      <c r="AE18" s="14">
        <v>22.99651567944251</v>
      </c>
      <c r="AF18" s="8">
        <f t="shared" si="9"/>
        <v>55.718641114982582</v>
      </c>
      <c r="AG18" s="14">
        <v>47.826086956521742</v>
      </c>
      <c r="AH18" s="8">
        <f t="shared" si="10"/>
        <v>51.014492753623188</v>
      </c>
      <c r="AI18" s="19" t="s">
        <v>135</v>
      </c>
      <c r="AJ18" s="8" t="s">
        <v>135</v>
      </c>
      <c r="AK18" s="19" t="s">
        <v>135</v>
      </c>
      <c r="AL18" s="8" t="s">
        <v>135</v>
      </c>
      <c r="AM18" s="19" t="s">
        <v>135</v>
      </c>
      <c r="AN18" s="8" t="s">
        <v>135</v>
      </c>
      <c r="AO18" s="14">
        <v>295</v>
      </c>
      <c r="AP18" s="8">
        <f t="shared" si="11"/>
        <v>26.989935956084171</v>
      </c>
      <c r="AQ18" s="22" t="s">
        <v>135</v>
      </c>
      <c r="AR18" s="8" t="s">
        <v>135</v>
      </c>
      <c r="AS18" s="7">
        <f t="shared" si="12"/>
        <v>58.573910173621023</v>
      </c>
      <c r="AT18" s="19" t="s">
        <v>135</v>
      </c>
      <c r="AU18" s="7" t="s">
        <v>135</v>
      </c>
      <c r="AV18" s="19" t="s">
        <v>135</v>
      </c>
      <c r="AW18" s="7" t="s">
        <v>135</v>
      </c>
      <c r="AX18" s="19" t="s">
        <v>135</v>
      </c>
      <c r="AY18" s="7" t="s">
        <v>135</v>
      </c>
      <c r="AZ18" s="19" t="s">
        <v>135</v>
      </c>
      <c r="BA18" s="7" t="s">
        <v>135</v>
      </c>
      <c r="BB18" s="7" t="s">
        <v>135</v>
      </c>
      <c r="BC18" s="7" t="s">
        <v>135</v>
      </c>
      <c r="BD18" s="19" t="s">
        <v>135</v>
      </c>
      <c r="BE18" s="7" t="s">
        <v>135</v>
      </c>
      <c r="BF18" s="19" t="s">
        <v>135</v>
      </c>
      <c r="BG18" s="7" t="s">
        <v>135</v>
      </c>
      <c r="BH18" s="19" t="s">
        <v>135</v>
      </c>
      <c r="BI18" s="7" t="s">
        <v>135</v>
      </c>
      <c r="BJ18" s="15">
        <v>0.21607605877268798</v>
      </c>
      <c r="BK18" s="8">
        <f t="shared" si="13"/>
        <v>3.6234317629880013</v>
      </c>
      <c r="BL18" s="14">
        <v>2.5396825396825395</v>
      </c>
      <c r="BM18" s="8">
        <f t="shared" si="14"/>
        <v>7.0689358776001372</v>
      </c>
      <c r="BN18" s="14">
        <v>5.62</v>
      </c>
      <c r="BO18" s="8">
        <f t="shared" si="15"/>
        <v>4.7123930907261444</v>
      </c>
      <c r="BP18" s="14">
        <v>0.72614107883817425</v>
      </c>
      <c r="BQ18" s="8">
        <f t="shared" si="16"/>
        <v>18.443983402489625</v>
      </c>
      <c r="BR18" s="14">
        <v>75</v>
      </c>
      <c r="BS18" s="8">
        <f t="shared" si="17"/>
        <v>79.030558482613273</v>
      </c>
      <c r="BT18" s="14">
        <v>1.1200000000000001</v>
      </c>
      <c r="BU18" s="8">
        <f t="shared" si="18"/>
        <v>20.535714285714285</v>
      </c>
      <c r="BV18" s="14">
        <v>3.94</v>
      </c>
      <c r="BW18" s="8">
        <f t="shared" si="19"/>
        <v>36.179981634527088</v>
      </c>
      <c r="BX18" s="14">
        <v>66.00343053173242</v>
      </c>
      <c r="BY18" s="8">
        <f t="shared" si="20"/>
        <v>75.053745727885612</v>
      </c>
      <c r="BZ18" s="7">
        <f t="shared" si="21"/>
        <v>30.581093033068022</v>
      </c>
      <c r="CA18" s="14">
        <v>58.3</v>
      </c>
      <c r="CB18" s="8">
        <f t="shared" si="22"/>
        <v>81.288343558282207</v>
      </c>
      <c r="CC18" s="14">
        <v>82.82</v>
      </c>
      <c r="CD18" s="8">
        <f t="shared" si="23"/>
        <v>74.471720169049547</v>
      </c>
      <c r="CE18" s="17">
        <v>47</v>
      </c>
      <c r="CF18" s="8">
        <f t="shared" si="24"/>
        <v>94</v>
      </c>
      <c r="CG18" s="17">
        <v>30</v>
      </c>
      <c r="CH18" s="8">
        <f t="shared" si="25"/>
        <v>100</v>
      </c>
      <c r="CI18" s="8">
        <v>14</v>
      </c>
      <c r="CJ18" s="8">
        <f t="shared" si="26"/>
        <v>77.777777777777786</v>
      </c>
      <c r="CK18" s="14">
        <v>100</v>
      </c>
      <c r="CL18" s="8">
        <f t="shared" si="27"/>
        <v>100</v>
      </c>
      <c r="CM18" s="14">
        <v>98.52</v>
      </c>
      <c r="CN18" s="8">
        <f t="shared" si="28"/>
        <v>98.52</v>
      </c>
      <c r="CO18" s="8" t="s">
        <v>135</v>
      </c>
      <c r="CP18" s="8" t="s">
        <v>135</v>
      </c>
      <c r="CQ18" s="8" t="s">
        <v>135</v>
      </c>
      <c r="CR18" s="8" t="s">
        <v>135</v>
      </c>
      <c r="CS18" s="14">
        <v>11.668938968642232</v>
      </c>
      <c r="CT18" s="8">
        <f t="shared" si="29"/>
        <v>11.668938968642232</v>
      </c>
      <c r="CU18" s="19">
        <v>99.952663252954707</v>
      </c>
      <c r="CV18" s="8">
        <f t="shared" si="30"/>
        <v>99.952663252954707</v>
      </c>
      <c r="CW18" s="14" t="s">
        <v>135</v>
      </c>
      <c r="CX18" s="14" t="s">
        <v>135</v>
      </c>
      <c r="CY18" s="14" t="s">
        <v>135</v>
      </c>
      <c r="CZ18" s="14" t="s">
        <v>135</v>
      </c>
      <c r="DA18" s="8" t="s">
        <v>135</v>
      </c>
      <c r="DB18" s="8" t="s">
        <v>135</v>
      </c>
      <c r="DC18" s="8" t="s">
        <v>135</v>
      </c>
      <c r="DD18" s="8" t="s">
        <v>135</v>
      </c>
      <c r="DE18" s="8" t="s">
        <v>135</v>
      </c>
      <c r="DF18" s="8" t="s">
        <v>135</v>
      </c>
      <c r="DG18" s="8" t="s">
        <v>135</v>
      </c>
      <c r="DH18" s="8" t="s">
        <v>135</v>
      </c>
      <c r="DI18" s="8" t="s">
        <v>135</v>
      </c>
      <c r="DJ18" s="8" t="s">
        <v>135</v>
      </c>
      <c r="DK18" s="8">
        <f t="shared" si="31"/>
        <v>81.964382636300726</v>
      </c>
      <c r="DL18" s="14">
        <v>1.2361460028730487</v>
      </c>
      <c r="DM18" s="8" t="s">
        <v>203</v>
      </c>
      <c r="DN18" s="8">
        <v>46.679923463508999</v>
      </c>
      <c r="DO18" s="8" t="s">
        <v>210</v>
      </c>
      <c r="DP18" s="8">
        <f t="shared" si="32"/>
        <v>50.655236952908112</v>
      </c>
      <c r="DQ18" s="17" t="s">
        <v>192</v>
      </c>
    </row>
    <row r="19" spans="1:121" ht="18.75" x14ac:dyDescent="0.25">
      <c r="A19" s="1">
        <v>63</v>
      </c>
      <c r="B19" s="9" t="s">
        <v>41</v>
      </c>
      <c r="C19" s="19">
        <v>99.438844735552905</v>
      </c>
      <c r="D19" s="8">
        <f t="shared" si="36"/>
        <v>95.23177274610434</v>
      </c>
      <c r="E19" s="19">
        <v>11.320334507749461</v>
      </c>
      <c r="F19" s="8">
        <f t="shared" si="0"/>
        <v>41.053905025938448</v>
      </c>
      <c r="G19" s="14">
        <v>107.23236618309153</v>
      </c>
      <c r="H19" s="8">
        <f t="shared" si="1"/>
        <v>100</v>
      </c>
      <c r="I19" s="8" t="s">
        <v>135</v>
      </c>
      <c r="J19" s="8" t="s">
        <v>135</v>
      </c>
      <c r="K19" s="14">
        <v>102.25968696284392</v>
      </c>
      <c r="L19" s="8">
        <f t="shared" si="35"/>
        <v>95.716578382909333</v>
      </c>
      <c r="M19" s="14">
        <v>100.2575232814612</v>
      </c>
      <c r="N19" s="8">
        <f t="shared" si="34"/>
        <v>95.667386894879357</v>
      </c>
      <c r="O19" s="15">
        <v>1.1873834716828771</v>
      </c>
      <c r="P19" s="8">
        <f t="shared" si="2"/>
        <v>21.425402473356613</v>
      </c>
      <c r="Q19" s="19">
        <v>22.576911949078983</v>
      </c>
      <c r="R19" s="8">
        <f t="shared" si="3"/>
        <v>44.08381158858159</v>
      </c>
      <c r="S19" s="14">
        <v>75</v>
      </c>
      <c r="T19" s="8">
        <f t="shared" si="4"/>
        <v>75</v>
      </c>
      <c r="U19" s="15" t="s">
        <v>135</v>
      </c>
      <c r="V19" s="15" t="s">
        <v>135</v>
      </c>
      <c r="W19" s="14">
        <v>24.74</v>
      </c>
      <c r="X19" s="8">
        <f t="shared" si="5"/>
        <v>33.953112368633796</v>
      </c>
      <c r="Y19" s="14">
        <v>147.33819416265015</v>
      </c>
      <c r="Z19" s="8">
        <f t="shared" si="6"/>
        <v>78.537767894550939</v>
      </c>
      <c r="AA19" s="14">
        <v>18.775093840963944</v>
      </c>
      <c r="AB19" s="8">
        <f t="shared" si="7"/>
        <v>55.57804516621799</v>
      </c>
      <c r="AC19" s="14">
        <v>4.2343447087642385</v>
      </c>
      <c r="AD19" s="8">
        <f t="shared" si="8"/>
        <v>38.019339619267697</v>
      </c>
      <c r="AE19" s="14">
        <v>17.590618336886994</v>
      </c>
      <c r="AF19" s="8">
        <f t="shared" si="9"/>
        <v>42.620602345415776</v>
      </c>
      <c r="AG19" s="14">
        <v>33.333333333333329</v>
      </c>
      <c r="AH19" s="8">
        <f t="shared" si="10"/>
        <v>35.55555555555555</v>
      </c>
      <c r="AI19" s="19" t="s">
        <v>135</v>
      </c>
      <c r="AJ19" s="8" t="s">
        <v>135</v>
      </c>
      <c r="AK19" s="19" t="s">
        <v>135</v>
      </c>
      <c r="AL19" s="8" t="s">
        <v>135</v>
      </c>
      <c r="AM19" s="19" t="s">
        <v>135</v>
      </c>
      <c r="AN19" s="8" t="s">
        <v>135</v>
      </c>
      <c r="AO19" s="14">
        <v>648</v>
      </c>
      <c r="AP19" s="8">
        <f t="shared" si="11"/>
        <v>59.286367795059469</v>
      </c>
      <c r="AQ19" s="22" t="s">
        <v>135</v>
      </c>
      <c r="AR19" s="8" t="s">
        <v>135</v>
      </c>
      <c r="AS19" s="7">
        <f t="shared" si="12"/>
        <v>60.781976523764733</v>
      </c>
      <c r="AT19" s="19" t="s">
        <v>135</v>
      </c>
      <c r="AU19" s="7" t="s">
        <v>135</v>
      </c>
      <c r="AV19" s="19" t="s">
        <v>135</v>
      </c>
      <c r="AW19" s="7" t="s">
        <v>135</v>
      </c>
      <c r="AX19" s="19" t="s">
        <v>135</v>
      </c>
      <c r="AY19" s="7" t="s">
        <v>135</v>
      </c>
      <c r="AZ19" s="19" t="s">
        <v>135</v>
      </c>
      <c r="BA19" s="7" t="s">
        <v>135</v>
      </c>
      <c r="BB19" s="7" t="s">
        <v>135</v>
      </c>
      <c r="BC19" s="7" t="s">
        <v>135</v>
      </c>
      <c r="BD19" s="19" t="s">
        <v>135</v>
      </c>
      <c r="BE19" s="7" t="s">
        <v>135</v>
      </c>
      <c r="BF19" s="19" t="s">
        <v>135</v>
      </c>
      <c r="BG19" s="7" t="s">
        <v>135</v>
      </c>
      <c r="BH19" s="19" t="s">
        <v>135</v>
      </c>
      <c r="BI19" s="7" t="s">
        <v>135</v>
      </c>
      <c r="BJ19" s="15">
        <v>0.4493260109835247</v>
      </c>
      <c r="BK19" s="8">
        <f t="shared" si="13"/>
        <v>7.5348567045419976</v>
      </c>
      <c r="BL19" s="14">
        <v>1.9801980198019802</v>
      </c>
      <c r="BM19" s="8">
        <f t="shared" si="14"/>
        <v>5.5116703006040675</v>
      </c>
      <c r="BN19" s="14">
        <v>13.25</v>
      </c>
      <c r="BO19" s="8">
        <f t="shared" si="15"/>
        <v>11.110179439879255</v>
      </c>
      <c r="BP19" s="14">
        <v>0.50260276431520379</v>
      </c>
      <c r="BQ19" s="8">
        <f t="shared" si="16"/>
        <v>12.766110213606177</v>
      </c>
      <c r="BR19" s="14">
        <v>81.5</v>
      </c>
      <c r="BS19" s="8">
        <f t="shared" si="17"/>
        <v>85.879873551106428</v>
      </c>
      <c r="BT19" s="14">
        <v>3.61</v>
      </c>
      <c r="BU19" s="8">
        <f t="shared" si="18"/>
        <v>6.3711911357340725</v>
      </c>
      <c r="BV19" s="14">
        <v>2.44</v>
      </c>
      <c r="BW19" s="8">
        <f t="shared" si="19"/>
        <v>22.405876951331496</v>
      </c>
      <c r="BX19" s="14">
        <v>72.628745999418101</v>
      </c>
      <c r="BY19" s="8">
        <f t="shared" si="20"/>
        <v>82.587516904213246</v>
      </c>
      <c r="BZ19" s="7">
        <f t="shared" si="21"/>
        <v>29.270909400127096</v>
      </c>
      <c r="CA19" s="14">
        <v>53.09</v>
      </c>
      <c r="CB19" s="8">
        <f t="shared" si="22"/>
        <v>74.023982152816515</v>
      </c>
      <c r="CC19" s="14">
        <v>75.319999999999993</v>
      </c>
      <c r="CD19" s="8">
        <f t="shared" si="23"/>
        <v>67.727722327128845</v>
      </c>
      <c r="CE19" s="17">
        <v>50</v>
      </c>
      <c r="CF19" s="8">
        <f t="shared" si="24"/>
        <v>100</v>
      </c>
      <c r="CG19" s="17">
        <v>30</v>
      </c>
      <c r="CH19" s="8">
        <f t="shared" si="25"/>
        <v>100</v>
      </c>
      <c r="CI19" s="8">
        <v>14.666666666666666</v>
      </c>
      <c r="CJ19" s="8">
        <f t="shared" si="26"/>
        <v>81.481481481481481</v>
      </c>
      <c r="CK19" s="14">
        <v>100</v>
      </c>
      <c r="CL19" s="8">
        <f t="shared" si="27"/>
        <v>100</v>
      </c>
      <c r="CM19" s="14">
        <v>96.33</v>
      </c>
      <c r="CN19" s="8">
        <f t="shared" si="28"/>
        <v>96.33</v>
      </c>
      <c r="CO19" s="8" t="s">
        <v>135</v>
      </c>
      <c r="CP19" s="8" t="s">
        <v>135</v>
      </c>
      <c r="CQ19" s="8" t="s">
        <v>135</v>
      </c>
      <c r="CR19" s="8" t="s">
        <v>135</v>
      </c>
      <c r="CS19" s="14">
        <v>1.8799214170486671</v>
      </c>
      <c r="CT19" s="8">
        <f t="shared" si="29"/>
        <v>1.8799214170486671</v>
      </c>
      <c r="CU19" s="19">
        <v>99.839622052649091</v>
      </c>
      <c r="CV19" s="8">
        <f t="shared" si="30"/>
        <v>99.839622052649091</v>
      </c>
      <c r="CW19" s="14" t="s">
        <v>135</v>
      </c>
      <c r="CX19" s="14" t="s">
        <v>135</v>
      </c>
      <c r="CY19" s="14" t="s">
        <v>135</v>
      </c>
      <c r="CZ19" s="14" t="s">
        <v>135</v>
      </c>
      <c r="DA19" s="8" t="s">
        <v>135</v>
      </c>
      <c r="DB19" s="8" t="s">
        <v>135</v>
      </c>
      <c r="DC19" s="8" t="s">
        <v>135</v>
      </c>
      <c r="DD19" s="8" t="s">
        <v>135</v>
      </c>
      <c r="DE19" s="8" t="s">
        <v>135</v>
      </c>
      <c r="DF19" s="8" t="s">
        <v>135</v>
      </c>
      <c r="DG19" s="8" t="s">
        <v>135</v>
      </c>
      <c r="DH19" s="8" t="s">
        <v>135</v>
      </c>
      <c r="DI19" s="8" t="s">
        <v>135</v>
      </c>
      <c r="DJ19" s="8" t="s">
        <v>135</v>
      </c>
      <c r="DK19" s="8">
        <f t="shared" si="31"/>
        <v>80.14252549234719</v>
      </c>
      <c r="DL19" s="14">
        <v>1.428193184888189</v>
      </c>
      <c r="DM19" s="8" t="s">
        <v>201</v>
      </c>
      <c r="DN19" s="8">
        <v>53.545023256210378</v>
      </c>
      <c r="DO19" s="8" t="s">
        <v>220</v>
      </c>
      <c r="DP19" s="8">
        <f t="shared" si="32"/>
        <v>50.474106111844286</v>
      </c>
      <c r="DQ19" s="23" t="s">
        <v>239</v>
      </c>
    </row>
    <row r="20" spans="1:121" ht="18.75" x14ac:dyDescent="0.25">
      <c r="A20" s="1">
        <v>47</v>
      </c>
      <c r="B20" s="9" t="s">
        <v>27</v>
      </c>
      <c r="C20" s="19">
        <v>100.9859036934279</v>
      </c>
      <c r="D20" s="8">
        <f t="shared" si="36"/>
        <v>96.713378525948059</v>
      </c>
      <c r="E20" s="19">
        <v>14.368712683018813</v>
      </c>
      <c r="F20" s="8">
        <f t="shared" si="0"/>
        <v>32.344159702785504</v>
      </c>
      <c r="G20" s="14">
        <v>123.48760941930712</v>
      </c>
      <c r="H20" s="8">
        <f t="shared" si="1"/>
        <v>100</v>
      </c>
      <c r="I20" s="8" t="s">
        <v>135</v>
      </c>
      <c r="J20" s="8" t="s">
        <v>135</v>
      </c>
      <c r="K20" s="14">
        <v>101.39093696461271</v>
      </c>
      <c r="L20" s="8">
        <f t="shared" si="35"/>
        <v>94.903415544546021</v>
      </c>
      <c r="M20" s="14">
        <v>101.52892276389858</v>
      </c>
      <c r="N20" s="8">
        <f t="shared" si="34"/>
        <v>96.880577308957498</v>
      </c>
      <c r="O20" s="15">
        <v>1.5986841292649487</v>
      </c>
      <c r="P20" s="8">
        <f t="shared" si="2"/>
        <v>15.913192797325189</v>
      </c>
      <c r="Q20" s="19">
        <v>23.901000071947625</v>
      </c>
      <c r="R20" s="8">
        <f t="shared" si="3"/>
        <v>46.669233876043762</v>
      </c>
      <c r="S20" s="14">
        <v>62.5</v>
      </c>
      <c r="T20" s="8">
        <f t="shared" si="4"/>
        <v>62.5</v>
      </c>
      <c r="U20" s="15" t="s">
        <v>135</v>
      </c>
      <c r="V20" s="15" t="s">
        <v>135</v>
      </c>
      <c r="W20" s="14">
        <v>29.21</v>
      </c>
      <c r="X20" s="8">
        <f t="shared" si="5"/>
        <v>28.757274905854157</v>
      </c>
      <c r="Y20" s="14">
        <v>128.45725208278313</v>
      </c>
      <c r="Z20" s="8">
        <f t="shared" si="6"/>
        <v>68.473391477244746</v>
      </c>
      <c r="AA20" s="14">
        <v>8.5585132782019979</v>
      </c>
      <c r="AB20" s="8">
        <f t="shared" si="7"/>
        <v>25.334916648659778</v>
      </c>
      <c r="AC20" s="14">
        <v>0.91517859374109745</v>
      </c>
      <c r="AD20" s="8">
        <f t="shared" si="8"/>
        <v>8.2172067134045648</v>
      </c>
      <c r="AE20" s="14">
        <v>25.51640340218712</v>
      </c>
      <c r="AF20" s="8">
        <f t="shared" si="9"/>
        <v>61.824119076549202</v>
      </c>
      <c r="AG20" s="14">
        <v>24.137931034482758</v>
      </c>
      <c r="AH20" s="8">
        <f t="shared" si="10"/>
        <v>25.74712643678161</v>
      </c>
      <c r="AI20" s="19" t="s">
        <v>135</v>
      </c>
      <c r="AJ20" s="8" t="s">
        <v>135</v>
      </c>
      <c r="AK20" s="19" t="s">
        <v>135</v>
      </c>
      <c r="AL20" s="8" t="s">
        <v>135</v>
      </c>
      <c r="AM20" s="19" t="s">
        <v>135</v>
      </c>
      <c r="AN20" s="8" t="s">
        <v>135</v>
      </c>
      <c r="AO20" s="14">
        <v>981</v>
      </c>
      <c r="AP20" s="8">
        <f t="shared" si="11"/>
        <v>89.752973467520576</v>
      </c>
      <c r="AQ20" s="22" t="s">
        <v>135</v>
      </c>
      <c r="AR20" s="8" t="s">
        <v>135</v>
      </c>
      <c r="AS20" s="7">
        <f t="shared" si="12"/>
        <v>56.93539776544138</v>
      </c>
      <c r="AT20" s="19" t="s">
        <v>135</v>
      </c>
      <c r="AU20" s="7" t="s">
        <v>135</v>
      </c>
      <c r="AV20" s="19" t="s">
        <v>135</v>
      </c>
      <c r="AW20" s="7" t="s">
        <v>135</v>
      </c>
      <c r="AX20" s="19" t="s">
        <v>135</v>
      </c>
      <c r="AY20" s="7" t="s">
        <v>135</v>
      </c>
      <c r="AZ20" s="19" t="s">
        <v>135</v>
      </c>
      <c r="BA20" s="7" t="s">
        <v>135</v>
      </c>
      <c r="BB20" s="7" t="s">
        <v>135</v>
      </c>
      <c r="BC20" s="7" t="s">
        <v>135</v>
      </c>
      <c r="BD20" s="19" t="s">
        <v>135</v>
      </c>
      <c r="BE20" s="7" t="s">
        <v>135</v>
      </c>
      <c r="BF20" s="19" t="s">
        <v>135</v>
      </c>
      <c r="BG20" s="7" t="s">
        <v>135</v>
      </c>
      <c r="BH20" s="19" t="s">
        <v>135</v>
      </c>
      <c r="BI20" s="7" t="s">
        <v>135</v>
      </c>
      <c r="BJ20" s="15">
        <v>0.47098036374175783</v>
      </c>
      <c r="BK20" s="8">
        <f t="shared" si="13"/>
        <v>7.8979837906097412</v>
      </c>
      <c r="BL20" s="14">
        <v>3.2432432432432434</v>
      </c>
      <c r="BM20" s="8">
        <f t="shared" si="14"/>
        <v>9.027222168016392</v>
      </c>
      <c r="BN20" s="14">
        <v>20.12</v>
      </c>
      <c r="BO20" s="8">
        <f t="shared" si="15"/>
        <v>16.870702666443066</v>
      </c>
      <c r="BP20" s="14">
        <v>1.1286011286011286</v>
      </c>
      <c r="BQ20" s="8">
        <f t="shared" si="16"/>
        <v>28.666468666468663</v>
      </c>
      <c r="BR20" s="14">
        <v>68</v>
      </c>
      <c r="BS20" s="8">
        <f t="shared" si="17"/>
        <v>71.654373024236023</v>
      </c>
      <c r="BT20" s="14">
        <v>2.82</v>
      </c>
      <c r="BU20" s="8">
        <f t="shared" si="18"/>
        <v>8.1560283687943276</v>
      </c>
      <c r="BV20" s="14">
        <v>1.18</v>
      </c>
      <c r="BW20" s="8">
        <f t="shared" si="19"/>
        <v>10.835629017447198</v>
      </c>
      <c r="BX20" s="14">
        <v>76.761951700344994</v>
      </c>
      <c r="BY20" s="8">
        <f t="shared" si="20"/>
        <v>87.287463061849309</v>
      </c>
      <c r="BZ20" s="7">
        <f t="shared" si="21"/>
        <v>30.049483845483088</v>
      </c>
      <c r="CA20" s="14">
        <v>63.3</v>
      </c>
      <c r="CB20" s="8">
        <f t="shared" si="22"/>
        <v>88.259899609592864</v>
      </c>
      <c r="CC20" s="14">
        <v>81.06</v>
      </c>
      <c r="CD20" s="8">
        <f t="shared" si="23"/>
        <v>72.88912867547883</v>
      </c>
      <c r="CE20" s="17">
        <v>46</v>
      </c>
      <c r="CF20" s="8">
        <f t="shared" si="24"/>
        <v>92</v>
      </c>
      <c r="CG20" s="17">
        <v>30</v>
      </c>
      <c r="CH20" s="8">
        <f t="shared" si="25"/>
        <v>100</v>
      </c>
      <c r="CI20" s="8">
        <v>17.333333333333336</v>
      </c>
      <c r="CJ20" s="8">
        <f t="shared" si="26"/>
        <v>96.296296296296319</v>
      </c>
      <c r="CK20" s="14">
        <v>100</v>
      </c>
      <c r="CL20" s="8">
        <f t="shared" si="27"/>
        <v>100</v>
      </c>
      <c r="CM20" s="14">
        <v>98.18</v>
      </c>
      <c r="CN20" s="8">
        <f t="shared" si="28"/>
        <v>98.18</v>
      </c>
      <c r="CO20" s="8" t="s">
        <v>135</v>
      </c>
      <c r="CP20" s="8" t="s">
        <v>135</v>
      </c>
      <c r="CQ20" s="8" t="s">
        <v>135</v>
      </c>
      <c r="CR20" s="8" t="s">
        <v>135</v>
      </c>
      <c r="CS20" s="14">
        <v>11.806354544649968</v>
      </c>
      <c r="CT20" s="8">
        <f t="shared" si="29"/>
        <v>11.806354544649968</v>
      </c>
      <c r="CU20" s="19">
        <v>99.998370941845621</v>
      </c>
      <c r="CV20" s="8">
        <f t="shared" si="30"/>
        <v>99.998370941845621</v>
      </c>
      <c r="CW20" s="14" t="s">
        <v>135</v>
      </c>
      <c r="CX20" s="14" t="s">
        <v>135</v>
      </c>
      <c r="CY20" s="14" t="s">
        <v>135</v>
      </c>
      <c r="CZ20" s="14" t="s">
        <v>135</v>
      </c>
      <c r="DA20" s="8" t="s">
        <v>135</v>
      </c>
      <c r="DB20" s="8" t="s">
        <v>135</v>
      </c>
      <c r="DC20" s="8" t="s">
        <v>135</v>
      </c>
      <c r="DD20" s="8" t="s">
        <v>135</v>
      </c>
      <c r="DE20" s="8" t="s">
        <v>135</v>
      </c>
      <c r="DF20" s="8" t="s">
        <v>135</v>
      </c>
      <c r="DG20" s="8" t="s">
        <v>135</v>
      </c>
      <c r="DH20" s="8" t="s">
        <v>135</v>
      </c>
      <c r="DI20" s="8" t="s">
        <v>135</v>
      </c>
      <c r="DJ20" s="8" t="s">
        <v>135</v>
      </c>
      <c r="DK20" s="8">
        <f t="shared" si="31"/>
        <v>84.38111667420705</v>
      </c>
      <c r="DL20" s="14">
        <v>1.2979240047137124</v>
      </c>
      <c r="DM20" s="8" t="s">
        <v>202</v>
      </c>
      <c r="DN20" s="8">
        <v>55.523305949078122</v>
      </c>
      <c r="DO20" s="8" t="s">
        <v>217</v>
      </c>
      <c r="DP20" s="8">
        <f t="shared" si="32"/>
        <v>50.32588028321328</v>
      </c>
      <c r="DQ20" s="23" t="s">
        <v>239</v>
      </c>
    </row>
    <row r="21" spans="1:121" ht="18.75" x14ac:dyDescent="0.25">
      <c r="A21" s="1">
        <v>49</v>
      </c>
      <c r="B21" s="9" t="s">
        <v>82</v>
      </c>
      <c r="C21" s="19">
        <v>100.70436158946512</v>
      </c>
      <c r="D21" s="8">
        <f t="shared" si="36"/>
        <v>96.443747943107454</v>
      </c>
      <c r="E21" s="19">
        <v>11.972795678024587</v>
      </c>
      <c r="F21" s="8">
        <f t="shared" si="0"/>
        <v>38.816659888050388</v>
      </c>
      <c r="G21" s="14">
        <v>100.46188556507398</v>
      </c>
      <c r="H21" s="8">
        <f t="shared" si="1"/>
        <v>100</v>
      </c>
      <c r="I21" s="8" t="s">
        <v>135</v>
      </c>
      <c r="J21" s="8" t="s">
        <v>135</v>
      </c>
      <c r="K21" s="14">
        <v>102.59249052819943</v>
      </c>
      <c r="L21" s="8">
        <f t="shared" si="35"/>
        <v>96.028087438878146</v>
      </c>
      <c r="M21" s="14">
        <v>99.027831388258761</v>
      </c>
      <c r="N21" s="8">
        <f t="shared" si="34"/>
        <v>94.493994552259537</v>
      </c>
      <c r="O21" s="15">
        <v>1.733212341197822</v>
      </c>
      <c r="P21" s="8">
        <f t="shared" si="2"/>
        <v>14.678045018670586</v>
      </c>
      <c r="Q21" s="19">
        <v>25.008906305664407</v>
      </c>
      <c r="R21" s="8">
        <f t="shared" si="3"/>
        <v>48.832538130192574</v>
      </c>
      <c r="S21" s="14">
        <v>23.214285714285715</v>
      </c>
      <c r="T21" s="8">
        <f t="shared" si="4"/>
        <v>23.214285714285715</v>
      </c>
      <c r="U21" s="15" t="s">
        <v>135</v>
      </c>
      <c r="V21" s="15" t="s">
        <v>135</v>
      </c>
      <c r="W21" s="14">
        <v>20.32</v>
      </c>
      <c r="X21" s="8">
        <f t="shared" si="5"/>
        <v>41.338582677165356</v>
      </c>
      <c r="Y21" s="14">
        <v>128.00609582762661</v>
      </c>
      <c r="Z21" s="8">
        <f t="shared" si="6"/>
        <v>68.232905258087328</v>
      </c>
      <c r="AA21" s="14">
        <v>4.2739396495861302</v>
      </c>
      <c r="AB21" s="8">
        <f t="shared" si="7"/>
        <v>12.651718968462545</v>
      </c>
      <c r="AC21" s="14">
        <v>0.63151829708151475</v>
      </c>
      <c r="AD21" s="8">
        <f t="shared" si="8"/>
        <v>5.6702772834786064</v>
      </c>
      <c r="AE21" s="14">
        <v>5.9405940594059405</v>
      </c>
      <c r="AF21" s="8">
        <f t="shared" si="9"/>
        <v>14.393564356435643</v>
      </c>
      <c r="AG21" s="14">
        <v>33.333333333333329</v>
      </c>
      <c r="AH21" s="8">
        <f t="shared" si="10"/>
        <v>35.55555555555555</v>
      </c>
      <c r="AI21" s="19" t="s">
        <v>135</v>
      </c>
      <c r="AJ21" s="8" t="s">
        <v>135</v>
      </c>
      <c r="AK21" s="19" t="s">
        <v>135</v>
      </c>
      <c r="AL21" s="8" t="s">
        <v>135</v>
      </c>
      <c r="AM21" s="19" t="s">
        <v>135</v>
      </c>
      <c r="AN21" s="8" t="s">
        <v>135</v>
      </c>
      <c r="AO21" s="14">
        <v>400</v>
      </c>
      <c r="AP21" s="8">
        <f t="shared" si="11"/>
        <v>36.596523330283624</v>
      </c>
      <c r="AQ21" s="22" t="s">
        <v>135</v>
      </c>
      <c r="AR21" s="8" t="s">
        <v>135</v>
      </c>
      <c r="AS21" s="7">
        <f t="shared" si="12"/>
        <v>48.463099074327531</v>
      </c>
      <c r="AT21" s="19" t="s">
        <v>135</v>
      </c>
      <c r="AU21" s="7" t="s">
        <v>135</v>
      </c>
      <c r="AV21" s="19" t="s">
        <v>135</v>
      </c>
      <c r="AW21" s="7" t="s">
        <v>135</v>
      </c>
      <c r="AX21" s="19" t="s">
        <v>135</v>
      </c>
      <c r="AY21" s="7" t="s">
        <v>135</v>
      </c>
      <c r="AZ21" s="19" t="s">
        <v>135</v>
      </c>
      <c r="BA21" s="7" t="s">
        <v>135</v>
      </c>
      <c r="BB21" s="7" t="s">
        <v>135</v>
      </c>
      <c r="BC21" s="7" t="s">
        <v>135</v>
      </c>
      <c r="BD21" s="19" t="s">
        <v>135</v>
      </c>
      <c r="BE21" s="7" t="s">
        <v>135</v>
      </c>
      <c r="BF21" s="19" t="s">
        <v>135</v>
      </c>
      <c r="BG21" s="7" t="s">
        <v>135</v>
      </c>
      <c r="BH21" s="19" t="s">
        <v>135</v>
      </c>
      <c r="BI21" s="7" t="s">
        <v>135</v>
      </c>
      <c r="BJ21" s="15">
        <v>0</v>
      </c>
      <c r="BK21" s="8">
        <f t="shared" si="13"/>
        <v>0</v>
      </c>
      <c r="BL21" s="14">
        <v>0</v>
      </c>
      <c r="BM21" s="8">
        <f t="shared" si="14"/>
        <v>0</v>
      </c>
      <c r="BN21" s="14">
        <v>0</v>
      </c>
      <c r="BO21" s="8">
        <f t="shared" si="15"/>
        <v>0</v>
      </c>
      <c r="BP21" s="14">
        <v>3.5087719298245612</v>
      </c>
      <c r="BQ21" s="8">
        <f t="shared" si="16"/>
        <v>89.122807017543849</v>
      </c>
      <c r="BR21" s="14">
        <v>90.6</v>
      </c>
      <c r="BS21" s="8">
        <f t="shared" si="17"/>
        <v>95.468914646996822</v>
      </c>
      <c r="BT21" s="14">
        <v>3.96</v>
      </c>
      <c r="BU21" s="8">
        <f t="shared" si="18"/>
        <v>5.8080808080808088</v>
      </c>
      <c r="BV21" s="14">
        <v>2.6</v>
      </c>
      <c r="BW21" s="8">
        <f t="shared" si="19"/>
        <v>23.875114784205692</v>
      </c>
      <c r="BX21" s="14">
        <v>70.25139664804469</v>
      </c>
      <c r="BY21" s="8">
        <f t="shared" si="20"/>
        <v>79.884188118317027</v>
      </c>
      <c r="BZ21" s="7">
        <f t="shared" si="21"/>
        <v>36.769888171893022</v>
      </c>
      <c r="CA21" s="14">
        <v>69.760000000000005</v>
      </c>
      <c r="CB21" s="8">
        <f t="shared" si="22"/>
        <v>97.267150027886231</v>
      </c>
      <c r="CC21" s="14">
        <v>76.75</v>
      </c>
      <c r="CD21" s="8">
        <f t="shared" si="23"/>
        <v>69.013577915655063</v>
      </c>
      <c r="CE21" s="17">
        <v>50</v>
      </c>
      <c r="CF21" s="8">
        <f t="shared" si="24"/>
        <v>100</v>
      </c>
      <c r="CG21" s="17">
        <v>30</v>
      </c>
      <c r="CH21" s="8">
        <f t="shared" si="25"/>
        <v>100</v>
      </c>
      <c r="CI21" s="8">
        <v>15.333333333333334</v>
      </c>
      <c r="CJ21" s="8">
        <f t="shared" si="26"/>
        <v>85.18518518518519</v>
      </c>
      <c r="CK21" s="14">
        <v>100</v>
      </c>
      <c r="CL21" s="8">
        <f t="shared" si="27"/>
        <v>100</v>
      </c>
      <c r="CM21" s="14">
        <v>73.91</v>
      </c>
      <c r="CN21" s="8">
        <f t="shared" si="28"/>
        <v>73.91</v>
      </c>
      <c r="CO21" s="8" t="s">
        <v>135</v>
      </c>
      <c r="CP21" s="8" t="s">
        <v>135</v>
      </c>
      <c r="CQ21" s="8" t="s">
        <v>135</v>
      </c>
      <c r="CR21" s="8" t="s">
        <v>135</v>
      </c>
      <c r="CS21" s="14">
        <v>7.1516646115906291</v>
      </c>
      <c r="CT21" s="8">
        <f t="shared" si="29"/>
        <v>7.1516646115906291</v>
      </c>
      <c r="CU21" s="19">
        <v>99.884118896590493</v>
      </c>
      <c r="CV21" s="8">
        <f t="shared" si="30"/>
        <v>99.884118896590493</v>
      </c>
      <c r="CW21" s="14" t="s">
        <v>135</v>
      </c>
      <c r="CX21" s="14" t="s">
        <v>135</v>
      </c>
      <c r="CY21" s="14" t="s">
        <v>135</v>
      </c>
      <c r="CZ21" s="14" t="s">
        <v>135</v>
      </c>
      <c r="DA21" s="8" t="s">
        <v>135</v>
      </c>
      <c r="DB21" s="8" t="s">
        <v>135</v>
      </c>
      <c r="DC21" s="8" t="s">
        <v>135</v>
      </c>
      <c r="DD21" s="8" t="s">
        <v>135</v>
      </c>
      <c r="DE21" s="8" t="s">
        <v>135</v>
      </c>
      <c r="DF21" s="8" t="s">
        <v>135</v>
      </c>
      <c r="DG21" s="8" t="s">
        <v>135</v>
      </c>
      <c r="DH21" s="8" t="s">
        <v>135</v>
      </c>
      <c r="DI21" s="8" t="s">
        <v>135</v>
      </c>
      <c r="DJ21" s="8" t="s">
        <v>135</v>
      </c>
      <c r="DK21" s="8">
        <f t="shared" si="31"/>
        <v>81.37907740410084</v>
      </c>
      <c r="DL21" s="14">
        <v>1.0074373406818167</v>
      </c>
      <c r="DM21" s="8" t="s">
        <v>205</v>
      </c>
      <c r="DN21" s="8">
        <v>46.417388307786375</v>
      </c>
      <c r="DO21" s="8" t="s">
        <v>193</v>
      </c>
      <c r="DP21" s="8">
        <f t="shared" si="32"/>
        <v>49.784349834186656</v>
      </c>
      <c r="DQ21" s="23" t="s">
        <v>239</v>
      </c>
    </row>
    <row r="22" spans="1:121" ht="18.75" x14ac:dyDescent="0.25">
      <c r="A22" s="1">
        <v>13</v>
      </c>
      <c r="B22" s="9" t="s">
        <v>12</v>
      </c>
      <c r="C22" s="19">
        <v>100.51646011101968</v>
      </c>
      <c r="D22" s="8">
        <f t="shared" si="36"/>
        <v>96.263796225631637</v>
      </c>
      <c r="E22" s="19">
        <v>10.015069725540151</v>
      </c>
      <c r="F22" s="8">
        <f t="shared" si="0"/>
        <v>46.404463521389481</v>
      </c>
      <c r="G22" s="14">
        <v>104.1074489636902</v>
      </c>
      <c r="H22" s="8">
        <f t="shared" si="1"/>
        <v>100</v>
      </c>
      <c r="I22" s="8" t="s">
        <v>135</v>
      </c>
      <c r="J22" s="8" t="s">
        <v>135</v>
      </c>
      <c r="K22" s="14">
        <v>100.59148249525734</v>
      </c>
      <c r="L22" s="8">
        <f t="shared" si="35"/>
        <v>94.155114345389947</v>
      </c>
      <c r="M22" s="14">
        <v>100.55366656004681</v>
      </c>
      <c r="N22" s="8">
        <f t="shared" si="34"/>
        <v>95.949971709280064</v>
      </c>
      <c r="O22" s="15">
        <v>1.2139633052180581</v>
      </c>
      <c r="P22" s="8">
        <f t="shared" si="2"/>
        <v>20.956291398319809</v>
      </c>
      <c r="Q22" s="19">
        <v>23.584102200141945</v>
      </c>
      <c r="R22" s="8">
        <f t="shared" si="3"/>
        <v>46.05045722027203</v>
      </c>
      <c r="S22" s="14">
        <v>44.642857142857146</v>
      </c>
      <c r="T22" s="8">
        <f t="shared" si="4"/>
        <v>44.642857142857146</v>
      </c>
      <c r="U22" s="15" t="s">
        <v>135</v>
      </c>
      <c r="V22" s="15" t="s">
        <v>135</v>
      </c>
      <c r="W22" s="14">
        <v>22.7</v>
      </c>
      <c r="X22" s="8">
        <f t="shared" si="5"/>
        <v>37.004405286343619</v>
      </c>
      <c r="Y22" s="14">
        <v>137.20656359249284</v>
      </c>
      <c r="Z22" s="8">
        <f t="shared" si="6"/>
        <v>73.137161116148704</v>
      </c>
      <c r="AA22" s="14">
        <v>8.8267237569694785</v>
      </c>
      <c r="AB22" s="8">
        <f t="shared" si="7"/>
        <v>26.128873484735255</v>
      </c>
      <c r="AC22" s="14">
        <v>1.5883673629259756</v>
      </c>
      <c r="AD22" s="8">
        <f t="shared" si="8"/>
        <v>14.261634884436999</v>
      </c>
      <c r="AE22" s="14">
        <v>9.6112311015118781</v>
      </c>
      <c r="AF22" s="8">
        <f t="shared" si="9"/>
        <v>23.287212023038155</v>
      </c>
      <c r="AG22" s="14">
        <v>29.629629629629626</v>
      </c>
      <c r="AH22" s="8">
        <f t="shared" si="10"/>
        <v>31.604938271604933</v>
      </c>
      <c r="AI22" s="19" t="s">
        <v>135</v>
      </c>
      <c r="AJ22" s="8" t="s">
        <v>135</v>
      </c>
      <c r="AK22" s="19" t="s">
        <v>135</v>
      </c>
      <c r="AL22" s="8" t="s">
        <v>135</v>
      </c>
      <c r="AM22" s="19" t="s">
        <v>135</v>
      </c>
      <c r="AN22" s="8" t="s">
        <v>135</v>
      </c>
      <c r="AO22" s="14">
        <v>718</v>
      </c>
      <c r="AP22" s="8">
        <f t="shared" si="11"/>
        <v>65.690759377859095</v>
      </c>
      <c r="AQ22" s="22" t="s">
        <v>135</v>
      </c>
      <c r="AR22" s="8" t="s">
        <v>135</v>
      </c>
      <c r="AS22" s="7">
        <f t="shared" si="12"/>
        <v>54.369195733820455</v>
      </c>
      <c r="AT22" s="19" t="s">
        <v>135</v>
      </c>
      <c r="AU22" s="7" t="s">
        <v>135</v>
      </c>
      <c r="AV22" s="19" t="s">
        <v>135</v>
      </c>
      <c r="AW22" s="7" t="s">
        <v>135</v>
      </c>
      <c r="AX22" s="19" t="s">
        <v>135</v>
      </c>
      <c r="AY22" s="7" t="s">
        <v>135</v>
      </c>
      <c r="AZ22" s="19" t="s">
        <v>135</v>
      </c>
      <c r="BA22" s="7" t="s">
        <v>135</v>
      </c>
      <c r="BB22" s="7" t="s">
        <v>135</v>
      </c>
      <c r="BC22" s="7" t="s">
        <v>135</v>
      </c>
      <c r="BD22" s="19" t="s">
        <v>135</v>
      </c>
      <c r="BE22" s="7" t="s">
        <v>135</v>
      </c>
      <c r="BF22" s="19" t="s">
        <v>135</v>
      </c>
      <c r="BG22" s="7" t="s">
        <v>135</v>
      </c>
      <c r="BH22" s="19" t="s">
        <v>135</v>
      </c>
      <c r="BI22" s="7" t="s">
        <v>135</v>
      </c>
      <c r="BJ22" s="15">
        <v>2.5991385712163968</v>
      </c>
      <c r="BK22" s="8">
        <f t="shared" si="13"/>
        <v>43.585584209772492</v>
      </c>
      <c r="BL22" s="14">
        <v>2.6717557251908395</v>
      </c>
      <c r="BM22" s="8">
        <f t="shared" si="14"/>
        <v>7.4365475239066319</v>
      </c>
      <c r="BN22" s="14">
        <v>8.58</v>
      </c>
      <c r="BO22" s="8">
        <f t="shared" si="15"/>
        <v>7.194365252389737</v>
      </c>
      <c r="BP22" s="14">
        <v>0.91428571428571437</v>
      </c>
      <c r="BQ22" s="8">
        <f t="shared" si="16"/>
        <v>23.222857142857144</v>
      </c>
      <c r="BR22" s="14">
        <v>80.3</v>
      </c>
      <c r="BS22" s="8">
        <f t="shared" si="17"/>
        <v>84.615384615384599</v>
      </c>
      <c r="BT22" s="14">
        <v>4.42</v>
      </c>
      <c r="BU22" s="8">
        <f t="shared" si="18"/>
        <v>5.2036199095022626</v>
      </c>
      <c r="BV22" s="14">
        <v>2.19</v>
      </c>
      <c r="BW22" s="8">
        <f t="shared" si="19"/>
        <v>20.110192837465561</v>
      </c>
      <c r="BX22" s="14">
        <v>63.467217956290611</v>
      </c>
      <c r="BY22" s="8">
        <f t="shared" si="20"/>
        <v>72.169770573631169</v>
      </c>
      <c r="BZ22" s="7">
        <f t="shared" si="21"/>
        <v>32.942290258113701</v>
      </c>
      <c r="CA22" s="14">
        <v>38.799999999999997</v>
      </c>
      <c r="CB22" s="8">
        <f t="shared" si="22"/>
        <v>54.09927495817066</v>
      </c>
      <c r="CC22" s="14">
        <v>80.95</v>
      </c>
      <c r="CD22" s="8">
        <f t="shared" si="23"/>
        <v>72.790216707130668</v>
      </c>
      <c r="CE22" s="17">
        <v>47</v>
      </c>
      <c r="CF22" s="8">
        <f t="shared" si="24"/>
        <v>94</v>
      </c>
      <c r="CG22" s="17">
        <v>30</v>
      </c>
      <c r="CH22" s="8">
        <f t="shared" si="25"/>
        <v>100</v>
      </c>
      <c r="CI22" s="8">
        <v>16.666666666666668</v>
      </c>
      <c r="CJ22" s="8">
        <f t="shared" si="26"/>
        <v>92.592592592592609</v>
      </c>
      <c r="CK22" s="14">
        <v>100</v>
      </c>
      <c r="CL22" s="8">
        <f t="shared" si="27"/>
        <v>100</v>
      </c>
      <c r="CM22" s="14">
        <v>94.13</v>
      </c>
      <c r="CN22" s="8">
        <f t="shared" si="28"/>
        <v>94.13</v>
      </c>
      <c r="CO22" s="8" t="s">
        <v>135</v>
      </c>
      <c r="CP22" s="8" t="s">
        <v>135</v>
      </c>
      <c r="CQ22" s="8" t="s">
        <v>135</v>
      </c>
      <c r="CR22" s="8" t="s">
        <v>135</v>
      </c>
      <c r="CS22" s="14">
        <v>6.8232166592822328</v>
      </c>
      <c r="CT22" s="8">
        <f t="shared" si="29"/>
        <v>6.8232166592822328</v>
      </c>
      <c r="CU22" s="19">
        <v>99.983222724984117</v>
      </c>
      <c r="CV22" s="8">
        <f t="shared" si="30"/>
        <v>99.983222724984117</v>
      </c>
      <c r="CW22" s="14" t="s">
        <v>135</v>
      </c>
      <c r="CX22" s="14" t="s">
        <v>135</v>
      </c>
      <c r="CY22" s="14" t="s">
        <v>135</v>
      </c>
      <c r="CZ22" s="14" t="s">
        <v>135</v>
      </c>
      <c r="DA22" s="8" t="s">
        <v>135</v>
      </c>
      <c r="DB22" s="8" t="s">
        <v>135</v>
      </c>
      <c r="DC22" s="8" t="s">
        <v>135</v>
      </c>
      <c r="DD22" s="8" t="s">
        <v>135</v>
      </c>
      <c r="DE22" s="8" t="s">
        <v>135</v>
      </c>
      <c r="DF22" s="8" t="s">
        <v>135</v>
      </c>
      <c r="DG22" s="8" t="s">
        <v>135</v>
      </c>
      <c r="DH22" s="8" t="s">
        <v>135</v>
      </c>
      <c r="DI22" s="8" t="s">
        <v>135</v>
      </c>
      <c r="DJ22" s="8" t="s">
        <v>135</v>
      </c>
      <c r="DK22" s="8">
        <f t="shared" si="31"/>
        <v>79.37983596024003</v>
      </c>
      <c r="DL22" s="14">
        <v>1.4214090907418793</v>
      </c>
      <c r="DM22" s="8" t="s">
        <v>201</v>
      </c>
      <c r="DN22" s="8">
        <v>55.116011817359059</v>
      </c>
      <c r="DO22" s="8" t="s">
        <v>219</v>
      </c>
      <c r="DP22" s="8">
        <f t="shared" si="32"/>
        <v>49.729216315036332</v>
      </c>
      <c r="DQ22" s="23" t="s">
        <v>239</v>
      </c>
    </row>
    <row r="23" spans="1:121" ht="18.75" x14ac:dyDescent="0.25">
      <c r="A23" s="1">
        <v>65</v>
      </c>
      <c r="B23" s="9" t="s">
        <v>75</v>
      </c>
      <c r="C23" s="19">
        <v>103.3101614887248</v>
      </c>
      <c r="D23" s="8">
        <f t="shared" si="36"/>
        <v>98.939301310486783</v>
      </c>
      <c r="E23" s="19">
        <v>11.593925750804368</v>
      </c>
      <c r="F23" s="8">
        <f t="shared" si="0"/>
        <v>40.085122824834102</v>
      </c>
      <c r="G23" s="14">
        <v>124.93248546608309</v>
      </c>
      <c r="H23" s="8">
        <f t="shared" si="1"/>
        <v>100</v>
      </c>
      <c r="I23" s="8" t="s">
        <v>135</v>
      </c>
      <c r="J23" s="8" t="s">
        <v>135</v>
      </c>
      <c r="K23" s="14">
        <v>102.73266762887063</v>
      </c>
      <c r="L23" s="8">
        <f t="shared" si="35"/>
        <v>96.159295276906832</v>
      </c>
      <c r="M23" s="14">
        <v>104.55012713160332</v>
      </c>
      <c r="N23" s="8">
        <f t="shared" si="34"/>
        <v>99.763460484939117</v>
      </c>
      <c r="O23" s="15">
        <v>1.4304618087602441</v>
      </c>
      <c r="P23" s="8">
        <f t="shared" si="2"/>
        <v>17.784584401498716</v>
      </c>
      <c r="Q23" s="19">
        <v>29.850141757796678</v>
      </c>
      <c r="R23" s="8">
        <f t="shared" si="3"/>
        <v>58.285563061552459</v>
      </c>
      <c r="S23" s="14">
        <v>69.642857142857139</v>
      </c>
      <c r="T23" s="8">
        <f t="shared" si="4"/>
        <v>69.642857142857139</v>
      </c>
      <c r="U23" s="15" t="s">
        <v>135</v>
      </c>
      <c r="V23" s="15" t="s">
        <v>135</v>
      </c>
      <c r="W23" s="14">
        <v>31.9</v>
      </c>
      <c r="X23" s="8">
        <f t="shared" si="5"/>
        <v>26.332288401253923</v>
      </c>
      <c r="Y23" s="14">
        <v>134.22960587675158</v>
      </c>
      <c r="Z23" s="8">
        <f t="shared" si="6"/>
        <v>71.550311111372082</v>
      </c>
      <c r="AA23" s="14">
        <v>7.1519643587873869</v>
      </c>
      <c r="AB23" s="8">
        <f t="shared" si="7"/>
        <v>21.171249610087635</v>
      </c>
      <c r="AC23" s="14">
        <v>0.35873892750225378</v>
      </c>
      <c r="AD23" s="8">
        <f t="shared" si="8"/>
        <v>3.2210455353646639</v>
      </c>
      <c r="AE23" s="14">
        <v>14.016172506738545</v>
      </c>
      <c r="AF23" s="8">
        <f t="shared" si="9"/>
        <v>33.960017969451933</v>
      </c>
      <c r="AG23" s="14">
        <v>46.153846153846153</v>
      </c>
      <c r="AH23" s="8">
        <f t="shared" si="10"/>
        <v>49.230769230769226</v>
      </c>
      <c r="AI23" s="19" t="s">
        <v>135</v>
      </c>
      <c r="AJ23" s="8" t="s">
        <v>135</v>
      </c>
      <c r="AK23" s="19" t="s">
        <v>135</v>
      </c>
      <c r="AL23" s="8" t="s">
        <v>135</v>
      </c>
      <c r="AM23" s="19" t="s">
        <v>135</v>
      </c>
      <c r="AN23" s="8" t="s">
        <v>135</v>
      </c>
      <c r="AO23" s="14">
        <v>351</v>
      </c>
      <c r="AP23" s="8">
        <f t="shared" si="11"/>
        <v>32.113449222323879</v>
      </c>
      <c r="AQ23" s="22" t="s">
        <v>135</v>
      </c>
      <c r="AR23" s="8" t="s">
        <v>135</v>
      </c>
      <c r="AS23" s="7">
        <f t="shared" si="12"/>
        <v>54.549287705579886</v>
      </c>
      <c r="AT23" s="19" t="s">
        <v>135</v>
      </c>
      <c r="AU23" s="7" t="s">
        <v>135</v>
      </c>
      <c r="AV23" s="19" t="s">
        <v>135</v>
      </c>
      <c r="AW23" s="7" t="s">
        <v>135</v>
      </c>
      <c r="AX23" s="19" t="s">
        <v>135</v>
      </c>
      <c r="AY23" s="7" t="s">
        <v>135</v>
      </c>
      <c r="AZ23" s="19" t="s">
        <v>135</v>
      </c>
      <c r="BA23" s="7" t="s">
        <v>135</v>
      </c>
      <c r="BB23" s="7" t="s">
        <v>135</v>
      </c>
      <c r="BC23" s="7" t="s">
        <v>135</v>
      </c>
      <c r="BD23" s="19" t="s">
        <v>135</v>
      </c>
      <c r="BE23" s="7" t="s">
        <v>135</v>
      </c>
      <c r="BF23" s="19" t="s">
        <v>135</v>
      </c>
      <c r="BG23" s="7" t="s">
        <v>135</v>
      </c>
      <c r="BH23" s="19" t="s">
        <v>135</v>
      </c>
      <c r="BI23" s="7" t="s">
        <v>135</v>
      </c>
      <c r="BJ23" s="15">
        <v>0.32808398950131235</v>
      </c>
      <c r="BK23" s="8">
        <f t="shared" si="13"/>
        <v>5.5017198815972668</v>
      </c>
      <c r="BL23" s="14">
        <v>1.8867924528301887</v>
      </c>
      <c r="BM23" s="8">
        <f t="shared" si="14"/>
        <v>5.2516858524623666</v>
      </c>
      <c r="BN23" s="14">
        <v>13</v>
      </c>
      <c r="BO23" s="8">
        <f t="shared" si="15"/>
        <v>10.900553412711723</v>
      </c>
      <c r="BP23" s="14">
        <v>2.8017241379310347</v>
      </c>
      <c r="BQ23" s="8">
        <f t="shared" si="16"/>
        <v>71.163793103448285</v>
      </c>
      <c r="BR23" s="14">
        <v>55</v>
      </c>
      <c r="BS23" s="8">
        <f t="shared" si="17"/>
        <v>57.955742887249727</v>
      </c>
      <c r="BT23" s="14">
        <v>2.29</v>
      </c>
      <c r="BU23" s="8">
        <f t="shared" si="18"/>
        <v>10.043668122270741</v>
      </c>
      <c r="BV23" s="14">
        <v>1.87</v>
      </c>
      <c r="BW23" s="8">
        <f t="shared" si="19"/>
        <v>17.171717171717169</v>
      </c>
      <c r="BX23" s="14">
        <v>71.784232365145229</v>
      </c>
      <c r="BY23" s="8">
        <f t="shared" si="20"/>
        <v>81.627204522571574</v>
      </c>
      <c r="BZ23" s="7">
        <f t="shared" si="21"/>
        <v>32.452010619253606</v>
      </c>
      <c r="CA23" s="14">
        <v>46.69</v>
      </c>
      <c r="CB23" s="8">
        <f t="shared" si="22"/>
        <v>65.100390407138875</v>
      </c>
      <c r="CC23" s="14">
        <v>80.69</v>
      </c>
      <c r="CD23" s="8">
        <f t="shared" si="23"/>
        <v>72.556424781944074</v>
      </c>
      <c r="CE23" s="17">
        <v>50</v>
      </c>
      <c r="CF23" s="8">
        <f t="shared" si="24"/>
        <v>100</v>
      </c>
      <c r="CG23" s="17">
        <v>30</v>
      </c>
      <c r="CH23" s="8">
        <f t="shared" si="25"/>
        <v>100</v>
      </c>
      <c r="CI23" s="8">
        <v>14.666666666666666</v>
      </c>
      <c r="CJ23" s="8">
        <f t="shared" si="26"/>
        <v>81.481481481481481</v>
      </c>
      <c r="CK23" s="14">
        <v>98.009999999999991</v>
      </c>
      <c r="CL23" s="8">
        <f t="shared" si="27"/>
        <v>98.009999999999991</v>
      </c>
      <c r="CM23" s="14">
        <v>87.050000000000011</v>
      </c>
      <c r="CN23" s="8">
        <f t="shared" si="28"/>
        <v>87.050000000000011</v>
      </c>
      <c r="CO23" s="8" t="s">
        <v>135</v>
      </c>
      <c r="CP23" s="8" t="s">
        <v>135</v>
      </c>
      <c r="CQ23" s="8" t="s">
        <v>135</v>
      </c>
      <c r="CR23" s="8" t="s">
        <v>135</v>
      </c>
      <c r="CS23" s="14">
        <v>3.8414634146341462</v>
      </c>
      <c r="CT23" s="8">
        <f t="shared" si="29"/>
        <v>3.8414634146341462</v>
      </c>
      <c r="CU23" s="19">
        <v>99.996462542795996</v>
      </c>
      <c r="CV23" s="8">
        <f t="shared" si="30"/>
        <v>99.996462542795996</v>
      </c>
      <c r="CW23" s="14" t="s">
        <v>135</v>
      </c>
      <c r="CX23" s="14" t="s">
        <v>135</v>
      </c>
      <c r="CY23" s="14" t="s">
        <v>135</v>
      </c>
      <c r="CZ23" s="14" t="s">
        <v>135</v>
      </c>
      <c r="DA23" s="8" t="s">
        <v>135</v>
      </c>
      <c r="DB23" s="8" t="s">
        <v>135</v>
      </c>
      <c r="DC23" s="8" t="s">
        <v>135</v>
      </c>
      <c r="DD23" s="8" t="s">
        <v>135</v>
      </c>
      <c r="DE23" s="8" t="s">
        <v>135</v>
      </c>
      <c r="DF23" s="8" t="s">
        <v>135</v>
      </c>
      <c r="DG23" s="8" t="s">
        <v>135</v>
      </c>
      <c r="DH23" s="8" t="s">
        <v>135</v>
      </c>
      <c r="DI23" s="8" t="s">
        <v>135</v>
      </c>
      <c r="DJ23" s="8" t="s">
        <v>135</v>
      </c>
      <c r="DK23" s="8">
        <f t="shared" si="31"/>
        <v>78.670691403110496</v>
      </c>
      <c r="DL23" s="14">
        <v>1.6963120587012681</v>
      </c>
      <c r="DM23" s="8" t="s">
        <v>197</v>
      </c>
      <c r="DN23" s="8">
        <v>49.992564921816843</v>
      </c>
      <c r="DO23" s="8" t="s">
        <v>215</v>
      </c>
      <c r="DP23" s="8">
        <f t="shared" si="32"/>
        <v>49.429793756239178</v>
      </c>
      <c r="DQ23" s="17" t="s">
        <v>240</v>
      </c>
    </row>
    <row r="24" spans="1:121" ht="18.75" x14ac:dyDescent="0.25">
      <c r="A24" s="1">
        <v>76</v>
      </c>
      <c r="B24" s="9" t="s">
        <v>66</v>
      </c>
      <c r="C24" s="19">
        <v>99.160354865783347</v>
      </c>
      <c r="D24" s="8">
        <f t="shared" si="36"/>
        <v>94.965065263123051</v>
      </c>
      <c r="E24" s="19">
        <v>14.460501578433801</v>
      </c>
      <c r="F24" s="8">
        <f t="shared" si="0"/>
        <v>32.13885322180753</v>
      </c>
      <c r="G24" s="14">
        <v>109.36014739406052</v>
      </c>
      <c r="H24" s="8">
        <f t="shared" si="1"/>
        <v>100</v>
      </c>
      <c r="I24" s="8" t="s">
        <v>135</v>
      </c>
      <c r="J24" s="8" t="s">
        <v>135</v>
      </c>
      <c r="K24" s="14">
        <v>102.64760320571935</v>
      </c>
      <c r="L24" s="8">
        <f t="shared" si="35"/>
        <v>96.079673719595434</v>
      </c>
      <c r="M24" s="14">
        <v>100.09453768051198</v>
      </c>
      <c r="N24" s="8">
        <f t="shared" si="34"/>
        <v>95.511863338801376</v>
      </c>
      <c r="O24" s="15">
        <v>1.6250557938248367</v>
      </c>
      <c r="P24" s="8">
        <f t="shared" si="2"/>
        <v>15.654950967030764</v>
      </c>
      <c r="Q24" s="19">
        <v>25.945756166066886</v>
      </c>
      <c r="R24" s="8">
        <f t="shared" si="3"/>
        <v>50.66183669971889</v>
      </c>
      <c r="S24" s="14">
        <v>78.571428571428569</v>
      </c>
      <c r="T24" s="8">
        <f t="shared" si="4"/>
        <v>78.571428571428569</v>
      </c>
      <c r="U24" s="15" t="s">
        <v>135</v>
      </c>
      <c r="V24" s="15" t="s">
        <v>135</v>
      </c>
      <c r="W24" s="14">
        <v>48.27</v>
      </c>
      <c r="X24" s="8">
        <f t="shared" si="5"/>
        <v>17.402113113735236</v>
      </c>
      <c r="Y24" s="14">
        <v>134.68717877712973</v>
      </c>
      <c r="Z24" s="8">
        <f t="shared" si="6"/>
        <v>71.794217685963773</v>
      </c>
      <c r="AA24" s="14">
        <v>16.790377017569234</v>
      </c>
      <c r="AB24" s="8">
        <f t="shared" si="7"/>
        <v>49.702885117104728</v>
      </c>
      <c r="AC24" s="14">
        <v>2.3556313233048747</v>
      </c>
      <c r="AD24" s="8">
        <f t="shared" si="8"/>
        <v>21.150745500984563</v>
      </c>
      <c r="AE24" s="14">
        <v>10.894418291862811</v>
      </c>
      <c r="AF24" s="8">
        <f t="shared" si="9"/>
        <v>26.396267652992599</v>
      </c>
      <c r="AG24" s="14">
        <v>70.454545454545453</v>
      </c>
      <c r="AH24" s="8">
        <f t="shared" si="10"/>
        <v>75.151515151515142</v>
      </c>
      <c r="AI24" s="19" t="s">
        <v>135</v>
      </c>
      <c r="AJ24" s="8" t="s">
        <v>135</v>
      </c>
      <c r="AK24" s="19" t="s">
        <v>135</v>
      </c>
      <c r="AL24" s="8" t="s">
        <v>135</v>
      </c>
      <c r="AM24" s="19" t="s">
        <v>135</v>
      </c>
      <c r="AN24" s="8" t="s">
        <v>135</v>
      </c>
      <c r="AO24" s="14">
        <v>626</v>
      </c>
      <c r="AP24" s="8">
        <f t="shared" si="11"/>
        <v>57.273559011893873</v>
      </c>
      <c r="AQ24" s="22" t="s">
        <v>135</v>
      </c>
      <c r="AR24" s="8" t="s">
        <v>135</v>
      </c>
      <c r="AS24" s="7">
        <f t="shared" si="12"/>
        <v>58.83033166771304</v>
      </c>
      <c r="AT24" s="19" t="s">
        <v>135</v>
      </c>
      <c r="AU24" s="7" t="s">
        <v>135</v>
      </c>
      <c r="AV24" s="19" t="s">
        <v>135</v>
      </c>
      <c r="AW24" s="7" t="s">
        <v>135</v>
      </c>
      <c r="AX24" s="19" t="s">
        <v>135</v>
      </c>
      <c r="AY24" s="7" t="s">
        <v>135</v>
      </c>
      <c r="AZ24" s="19" t="s">
        <v>135</v>
      </c>
      <c r="BA24" s="7" t="s">
        <v>135</v>
      </c>
      <c r="BB24" s="7" t="s">
        <v>135</v>
      </c>
      <c r="BC24" s="7" t="s">
        <v>135</v>
      </c>
      <c r="BD24" s="19" t="s">
        <v>135</v>
      </c>
      <c r="BE24" s="7" t="s">
        <v>135</v>
      </c>
      <c r="BF24" s="19" t="s">
        <v>135</v>
      </c>
      <c r="BG24" s="7" t="s">
        <v>135</v>
      </c>
      <c r="BH24" s="19" t="s">
        <v>135</v>
      </c>
      <c r="BI24" s="7" t="s">
        <v>135</v>
      </c>
      <c r="BJ24" s="15">
        <v>0.65603345770634303</v>
      </c>
      <c r="BK24" s="8">
        <f t="shared" si="13"/>
        <v>11.001183942996247</v>
      </c>
      <c r="BL24" s="14">
        <v>2.2727272727272729</v>
      </c>
      <c r="BM24" s="8">
        <f t="shared" si="14"/>
        <v>6.3258943222842143</v>
      </c>
      <c r="BN24" s="14">
        <v>10.45</v>
      </c>
      <c r="BO24" s="8">
        <f t="shared" si="15"/>
        <v>8.7623679356028834</v>
      </c>
      <c r="BP24" s="14">
        <v>0.71128354348528933</v>
      </c>
      <c r="BQ24" s="8">
        <f t="shared" si="16"/>
        <v>18.066602004526349</v>
      </c>
      <c r="BR24" s="14">
        <v>70.53</v>
      </c>
      <c r="BS24" s="8">
        <f t="shared" si="17"/>
        <v>74.320337197049525</v>
      </c>
      <c r="BT24" s="14">
        <v>3.2</v>
      </c>
      <c r="BU24" s="8">
        <f t="shared" si="18"/>
        <v>7.1874999999999991</v>
      </c>
      <c r="BV24" s="14">
        <v>1.6</v>
      </c>
      <c r="BW24" s="8">
        <f t="shared" si="19"/>
        <v>14.692378328741965</v>
      </c>
      <c r="BX24" s="14">
        <v>69.531849577897162</v>
      </c>
      <c r="BY24" s="8">
        <f t="shared" si="20"/>
        <v>79.065977573697936</v>
      </c>
      <c r="BZ24" s="7">
        <f t="shared" si="21"/>
        <v>27.427780163112388</v>
      </c>
      <c r="CA24" s="14">
        <v>55.98</v>
      </c>
      <c r="CB24" s="8">
        <f t="shared" si="22"/>
        <v>78.053541550474066</v>
      </c>
      <c r="CC24" s="14">
        <v>96.52</v>
      </c>
      <c r="CD24" s="8">
        <f t="shared" si="23"/>
        <v>86.79075622695801</v>
      </c>
      <c r="CE24" s="17">
        <v>50</v>
      </c>
      <c r="CF24" s="8">
        <f t="shared" si="24"/>
        <v>100</v>
      </c>
      <c r="CG24" s="17">
        <v>30</v>
      </c>
      <c r="CH24" s="8">
        <f t="shared" si="25"/>
        <v>100</v>
      </c>
      <c r="CI24" s="8">
        <v>14</v>
      </c>
      <c r="CJ24" s="8">
        <f t="shared" si="26"/>
        <v>77.777777777777786</v>
      </c>
      <c r="CK24" s="14">
        <v>100</v>
      </c>
      <c r="CL24" s="8">
        <f t="shared" si="27"/>
        <v>100</v>
      </c>
      <c r="CM24" s="14">
        <v>87.22</v>
      </c>
      <c r="CN24" s="8">
        <f t="shared" si="28"/>
        <v>87.22</v>
      </c>
      <c r="CO24" s="8" t="s">
        <v>135</v>
      </c>
      <c r="CP24" s="8" t="s">
        <v>135</v>
      </c>
      <c r="CQ24" s="8" t="s">
        <v>135</v>
      </c>
      <c r="CR24" s="8" t="s">
        <v>135</v>
      </c>
      <c r="CS24" s="14">
        <v>3.1727651690597498</v>
      </c>
      <c r="CT24" s="8">
        <f t="shared" si="29"/>
        <v>3.1727651690597498</v>
      </c>
      <c r="CU24" s="19">
        <v>99.895255441057813</v>
      </c>
      <c r="CV24" s="8">
        <f t="shared" si="30"/>
        <v>99.895255441057813</v>
      </c>
      <c r="CW24" s="14" t="s">
        <v>135</v>
      </c>
      <c r="CX24" s="14" t="s">
        <v>135</v>
      </c>
      <c r="CY24" s="14" t="s">
        <v>135</v>
      </c>
      <c r="CZ24" s="14" t="s">
        <v>135</v>
      </c>
      <c r="DA24" s="8" t="s">
        <v>135</v>
      </c>
      <c r="DB24" s="8" t="s">
        <v>135</v>
      </c>
      <c r="DC24" s="8" t="s">
        <v>135</v>
      </c>
      <c r="DD24" s="8" t="s">
        <v>135</v>
      </c>
      <c r="DE24" s="8" t="s">
        <v>135</v>
      </c>
      <c r="DF24" s="8" t="s">
        <v>135</v>
      </c>
      <c r="DG24" s="8" t="s">
        <v>135</v>
      </c>
      <c r="DH24" s="8" t="s">
        <v>135</v>
      </c>
      <c r="DI24" s="8" t="s">
        <v>135</v>
      </c>
      <c r="DJ24" s="8" t="s">
        <v>135</v>
      </c>
      <c r="DK24" s="8">
        <f t="shared" si="31"/>
        <v>81.434455129480824</v>
      </c>
      <c r="DL24" s="14">
        <v>1.1373529796505519</v>
      </c>
      <c r="DM24" s="8" t="s">
        <v>204</v>
      </c>
      <c r="DN24" s="8">
        <v>52.112731345136453</v>
      </c>
      <c r="DO24" s="8" t="s">
        <v>209</v>
      </c>
      <c r="DP24" s="8">
        <f t="shared" si="32"/>
        <v>49.220008182996295</v>
      </c>
      <c r="DQ24" s="17" t="s">
        <v>240</v>
      </c>
    </row>
    <row r="25" spans="1:121" ht="18.75" x14ac:dyDescent="0.25">
      <c r="A25" s="1">
        <v>39</v>
      </c>
      <c r="B25" s="9" t="s">
        <v>33</v>
      </c>
      <c r="C25" s="19">
        <v>100.32784725448739</v>
      </c>
      <c r="D25" s="8">
        <f t="shared" si="36"/>
        <v>96.08316322714856</v>
      </c>
      <c r="E25" s="19">
        <v>14.530760311672077</v>
      </c>
      <c r="F25" s="8">
        <f t="shared" si="0"/>
        <v>31.983456321255723</v>
      </c>
      <c r="G25" s="14">
        <v>110.17034005037783</v>
      </c>
      <c r="H25" s="8">
        <f t="shared" si="1"/>
        <v>100</v>
      </c>
      <c r="I25" s="8" t="s">
        <v>135</v>
      </c>
      <c r="J25" s="8" t="s">
        <v>135</v>
      </c>
      <c r="K25" s="14">
        <v>102.60989153841874</v>
      </c>
      <c r="L25" s="8">
        <f t="shared" si="35"/>
        <v>96.044375041628228</v>
      </c>
      <c r="M25" s="14">
        <v>100.90640350729758</v>
      </c>
      <c r="N25" s="8">
        <f t="shared" si="34"/>
        <v>96.286559138335377</v>
      </c>
      <c r="O25" s="15">
        <v>1.4905369771548838</v>
      </c>
      <c r="P25" s="8">
        <f t="shared" si="2"/>
        <v>17.067787757655577</v>
      </c>
      <c r="Q25" s="19">
        <v>21.071301880099327</v>
      </c>
      <c r="R25" s="8">
        <f t="shared" si="3"/>
        <v>41.143948477254796</v>
      </c>
      <c r="S25" s="14">
        <v>62.5</v>
      </c>
      <c r="T25" s="8">
        <f t="shared" si="4"/>
        <v>62.5</v>
      </c>
      <c r="U25" s="15" t="s">
        <v>135</v>
      </c>
      <c r="V25" s="15" t="s">
        <v>135</v>
      </c>
      <c r="W25" s="14">
        <v>54.27</v>
      </c>
      <c r="X25" s="8">
        <f t="shared" si="5"/>
        <v>15.478164731896074</v>
      </c>
      <c r="Y25" s="14">
        <v>130.01602917470035</v>
      </c>
      <c r="Z25" s="8">
        <f t="shared" si="6"/>
        <v>69.304288544635114</v>
      </c>
      <c r="AA25" s="14">
        <v>26.971586800642577</v>
      </c>
      <c r="AB25" s="8">
        <f t="shared" si="7"/>
        <v>79.841309029309201</v>
      </c>
      <c r="AC25" s="14">
        <v>1.9935392170285362</v>
      </c>
      <c r="AD25" s="8">
        <f t="shared" si="8"/>
        <v>17.899592439807893</v>
      </c>
      <c r="AE25" s="14">
        <v>15.527950310559005</v>
      </c>
      <c r="AF25" s="8">
        <f t="shared" si="9"/>
        <v>37.622929606625256</v>
      </c>
      <c r="AG25" s="14">
        <v>58.82352941176471</v>
      </c>
      <c r="AH25" s="8">
        <f t="shared" si="10"/>
        <v>62.745098039215684</v>
      </c>
      <c r="AI25" s="19" t="s">
        <v>135</v>
      </c>
      <c r="AJ25" s="8" t="s">
        <v>135</v>
      </c>
      <c r="AK25" s="19" t="s">
        <v>135</v>
      </c>
      <c r="AL25" s="8" t="s">
        <v>135</v>
      </c>
      <c r="AM25" s="19" t="s">
        <v>135</v>
      </c>
      <c r="AN25" s="8" t="s">
        <v>135</v>
      </c>
      <c r="AO25" s="14">
        <v>410</v>
      </c>
      <c r="AP25" s="8">
        <f t="shared" si="11"/>
        <v>37.511436413540714</v>
      </c>
      <c r="AQ25" s="22" t="s">
        <v>135</v>
      </c>
      <c r="AR25" s="8" t="s">
        <v>135</v>
      </c>
      <c r="AS25" s="7">
        <f t="shared" si="12"/>
        <v>57.434140584553887</v>
      </c>
      <c r="AT25" s="19" t="s">
        <v>135</v>
      </c>
      <c r="AU25" s="7" t="s">
        <v>135</v>
      </c>
      <c r="AV25" s="19" t="s">
        <v>135</v>
      </c>
      <c r="AW25" s="7" t="s">
        <v>135</v>
      </c>
      <c r="AX25" s="19" t="s">
        <v>135</v>
      </c>
      <c r="AY25" s="7" t="s">
        <v>135</v>
      </c>
      <c r="AZ25" s="19" t="s">
        <v>135</v>
      </c>
      <c r="BA25" s="7" t="s">
        <v>135</v>
      </c>
      <c r="BB25" s="7" t="s">
        <v>135</v>
      </c>
      <c r="BC25" s="7" t="s">
        <v>135</v>
      </c>
      <c r="BD25" s="19" t="s">
        <v>135</v>
      </c>
      <c r="BE25" s="7" t="s">
        <v>135</v>
      </c>
      <c r="BF25" s="19" t="s">
        <v>135</v>
      </c>
      <c r="BG25" s="7" t="s">
        <v>135</v>
      </c>
      <c r="BH25" s="19" t="s">
        <v>135</v>
      </c>
      <c r="BI25" s="7" t="s">
        <v>135</v>
      </c>
      <c r="BJ25" s="15">
        <v>0.79184400673067401</v>
      </c>
      <c r="BK25" s="8">
        <f t="shared" si="13"/>
        <v>13.27862393277915</v>
      </c>
      <c r="BL25" s="14">
        <v>4.4692737430167595</v>
      </c>
      <c r="BM25" s="8">
        <f t="shared" si="14"/>
        <v>12.4397474941008</v>
      </c>
      <c r="BN25" s="14">
        <v>2.9</v>
      </c>
      <c r="BO25" s="8">
        <f t="shared" si="15"/>
        <v>2.4316619151433838</v>
      </c>
      <c r="BP25" s="14">
        <v>0.85714285714285721</v>
      </c>
      <c r="BQ25" s="8">
        <f t="shared" si="16"/>
        <v>21.771428571428572</v>
      </c>
      <c r="BR25" s="14">
        <v>62.24</v>
      </c>
      <c r="BS25" s="8">
        <f t="shared" si="17"/>
        <v>65.58482613277134</v>
      </c>
      <c r="BT25" s="14">
        <v>2.0099999999999998</v>
      </c>
      <c r="BU25" s="8">
        <f t="shared" si="18"/>
        <v>11.442786069651744</v>
      </c>
      <c r="BV25" s="14">
        <v>2.81</v>
      </c>
      <c r="BW25" s="8">
        <f t="shared" si="19"/>
        <v>25.803489439853077</v>
      </c>
      <c r="BX25" s="14">
        <v>64.922383575363042</v>
      </c>
      <c r="BY25" s="8">
        <f t="shared" si="20"/>
        <v>73.824466844506304</v>
      </c>
      <c r="BZ25" s="7">
        <f t="shared" si="21"/>
        <v>28.322128800029297</v>
      </c>
      <c r="CA25" s="14">
        <v>49.27</v>
      </c>
      <c r="CB25" s="8">
        <f t="shared" si="22"/>
        <v>68.697713329615169</v>
      </c>
      <c r="CC25" s="14">
        <v>93.36</v>
      </c>
      <c r="CD25" s="8">
        <f t="shared" si="23"/>
        <v>83.949285136228752</v>
      </c>
      <c r="CE25" s="17">
        <v>50</v>
      </c>
      <c r="CF25" s="8">
        <f t="shared" si="24"/>
        <v>100</v>
      </c>
      <c r="CG25" s="17">
        <v>30</v>
      </c>
      <c r="CH25" s="8">
        <f t="shared" si="25"/>
        <v>100</v>
      </c>
      <c r="CI25" s="8">
        <v>14.666666666666666</v>
      </c>
      <c r="CJ25" s="8">
        <f t="shared" si="26"/>
        <v>81.481481481481481</v>
      </c>
      <c r="CK25" s="14">
        <v>100</v>
      </c>
      <c r="CL25" s="8">
        <f t="shared" si="27"/>
        <v>100</v>
      </c>
      <c r="CM25" s="14">
        <v>95.72</v>
      </c>
      <c r="CN25" s="8">
        <f t="shared" si="28"/>
        <v>95.72</v>
      </c>
      <c r="CO25" s="8" t="s">
        <v>135</v>
      </c>
      <c r="CP25" s="8" t="s">
        <v>135</v>
      </c>
      <c r="CQ25" s="8" t="s">
        <v>135</v>
      </c>
      <c r="CR25" s="8" t="s">
        <v>135</v>
      </c>
      <c r="CS25" s="14">
        <v>4.4844707373758714</v>
      </c>
      <c r="CT25" s="8">
        <f t="shared" si="29"/>
        <v>4.4844707373758714</v>
      </c>
      <c r="CU25" s="19">
        <v>99.719636775516548</v>
      </c>
      <c r="CV25" s="8">
        <f t="shared" si="30"/>
        <v>99.719636775516548</v>
      </c>
      <c r="CW25" s="14" t="s">
        <v>135</v>
      </c>
      <c r="CX25" s="14" t="s">
        <v>135</v>
      </c>
      <c r="CY25" s="14" t="s">
        <v>135</v>
      </c>
      <c r="CZ25" s="14" t="s">
        <v>135</v>
      </c>
      <c r="DA25" s="8" t="s">
        <v>135</v>
      </c>
      <c r="DB25" s="8" t="s">
        <v>135</v>
      </c>
      <c r="DC25" s="8" t="s">
        <v>135</v>
      </c>
      <c r="DD25" s="8" t="s">
        <v>135</v>
      </c>
      <c r="DE25" s="8" t="s">
        <v>135</v>
      </c>
      <c r="DF25" s="8" t="s">
        <v>135</v>
      </c>
      <c r="DG25" s="8" t="s">
        <v>135</v>
      </c>
      <c r="DH25" s="8" t="s">
        <v>135</v>
      </c>
      <c r="DI25" s="8" t="s">
        <v>135</v>
      </c>
      <c r="DJ25" s="8" t="s">
        <v>135</v>
      </c>
      <c r="DK25" s="8">
        <f t="shared" si="31"/>
        <v>81.561398606690858</v>
      </c>
      <c r="DL25" s="14">
        <v>1.3889179187285028</v>
      </c>
      <c r="DM25" s="8" t="s">
        <v>201</v>
      </c>
      <c r="DN25" s="8">
        <v>55.691610759701376</v>
      </c>
      <c r="DO25" s="8" t="s">
        <v>217</v>
      </c>
      <c r="DP25" s="8">
        <f t="shared" si="32"/>
        <v>49.159186885945218</v>
      </c>
      <c r="DQ25" s="17" t="s">
        <v>240</v>
      </c>
    </row>
    <row r="26" spans="1:121" ht="18.75" x14ac:dyDescent="0.25">
      <c r="A26" s="1">
        <v>14</v>
      </c>
      <c r="B26" s="9" t="s">
        <v>61</v>
      </c>
      <c r="C26" s="19">
        <v>101.57521734620532</v>
      </c>
      <c r="D26" s="8">
        <f t="shared" si="36"/>
        <v>97.277759417607896</v>
      </c>
      <c r="E26" s="19">
        <v>11.461508753282892</v>
      </c>
      <c r="F26" s="8">
        <f t="shared" si="0"/>
        <v>40.548233897206991</v>
      </c>
      <c r="G26" s="14">
        <v>107.08446180940963</v>
      </c>
      <c r="H26" s="8">
        <f t="shared" si="1"/>
        <v>100</v>
      </c>
      <c r="I26" s="8" t="s">
        <v>135</v>
      </c>
      <c r="J26" s="8" t="s">
        <v>135</v>
      </c>
      <c r="K26" s="14">
        <v>101.23196520764883</v>
      </c>
      <c r="L26" s="8">
        <f t="shared" si="35"/>
        <v>94.754615630444675</v>
      </c>
      <c r="M26" s="14">
        <v>101.47097326795674</v>
      </c>
      <c r="N26" s="8">
        <f t="shared" si="34"/>
        <v>96.825280941491215</v>
      </c>
      <c r="O26" s="15">
        <v>1.285783857033963</v>
      </c>
      <c r="P26" s="8">
        <f t="shared" si="2"/>
        <v>19.785727307000318</v>
      </c>
      <c r="Q26" s="19">
        <v>30.663515950500592</v>
      </c>
      <c r="R26" s="8">
        <f t="shared" si="3"/>
        <v>59.873762313205958</v>
      </c>
      <c r="S26" s="14">
        <v>82.142857142857139</v>
      </c>
      <c r="T26" s="8">
        <f t="shared" si="4"/>
        <v>82.142857142857139</v>
      </c>
      <c r="U26" s="15" t="s">
        <v>135</v>
      </c>
      <c r="V26" s="15" t="s">
        <v>135</v>
      </c>
      <c r="W26" s="14">
        <v>52.82</v>
      </c>
      <c r="X26" s="8">
        <f t="shared" si="5"/>
        <v>15.903067020068157</v>
      </c>
      <c r="Y26" s="14">
        <v>127.94484400756168</v>
      </c>
      <c r="Z26" s="8">
        <f t="shared" si="6"/>
        <v>68.200255331469748</v>
      </c>
      <c r="AA26" s="14">
        <v>11.393001595962646</v>
      </c>
      <c r="AB26" s="8">
        <f t="shared" si="7"/>
        <v>33.725570835639353</v>
      </c>
      <c r="AC26" s="14">
        <v>2.1167101331479738</v>
      </c>
      <c r="AD26" s="8">
        <f t="shared" si="8"/>
        <v>19.005519617032888</v>
      </c>
      <c r="AE26" s="14">
        <v>13.771626297577855</v>
      </c>
      <c r="AF26" s="8">
        <f t="shared" si="9"/>
        <v>33.367502883506347</v>
      </c>
      <c r="AG26" s="14">
        <v>39.534883720930232</v>
      </c>
      <c r="AH26" s="8">
        <f t="shared" si="10"/>
        <v>42.170542635658911</v>
      </c>
      <c r="AI26" s="19" t="s">
        <v>135</v>
      </c>
      <c r="AJ26" s="8" t="s">
        <v>135</v>
      </c>
      <c r="AK26" s="19" t="s">
        <v>135</v>
      </c>
      <c r="AL26" s="8" t="s">
        <v>135</v>
      </c>
      <c r="AM26" s="19" t="s">
        <v>135</v>
      </c>
      <c r="AN26" s="8" t="s">
        <v>135</v>
      </c>
      <c r="AO26" s="14">
        <v>778</v>
      </c>
      <c r="AP26" s="8">
        <f t="shared" si="11"/>
        <v>71.180237877401638</v>
      </c>
      <c r="AQ26" s="22" t="s">
        <v>135</v>
      </c>
      <c r="AR26" s="8" t="s">
        <v>135</v>
      </c>
      <c r="AS26" s="7">
        <f t="shared" si="12"/>
        <v>58.317395523372745</v>
      </c>
      <c r="AT26" s="19" t="s">
        <v>135</v>
      </c>
      <c r="AU26" s="7" t="s">
        <v>135</v>
      </c>
      <c r="AV26" s="19" t="s">
        <v>135</v>
      </c>
      <c r="AW26" s="7" t="s">
        <v>135</v>
      </c>
      <c r="AX26" s="19" t="s">
        <v>135</v>
      </c>
      <c r="AY26" s="7" t="s">
        <v>135</v>
      </c>
      <c r="AZ26" s="19" t="s">
        <v>135</v>
      </c>
      <c r="BA26" s="7" t="s">
        <v>135</v>
      </c>
      <c r="BB26" s="7" t="s">
        <v>135</v>
      </c>
      <c r="BC26" s="7" t="s">
        <v>135</v>
      </c>
      <c r="BD26" s="19" t="s">
        <v>135</v>
      </c>
      <c r="BE26" s="7" t="s">
        <v>135</v>
      </c>
      <c r="BF26" s="19" t="s">
        <v>135</v>
      </c>
      <c r="BG26" s="7" t="s">
        <v>135</v>
      </c>
      <c r="BH26" s="19" t="s">
        <v>135</v>
      </c>
      <c r="BI26" s="7" t="s">
        <v>135</v>
      </c>
      <c r="BJ26" s="15">
        <v>0.22867596615595701</v>
      </c>
      <c r="BK26" s="8">
        <f t="shared" si="13"/>
        <v>3.8347226615843741</v>
      </c>
      <c r="BL26" s="14">
        <v>0.63492063492063489</v>
      </c>
      <c r="BM26" s="8">
        <f t="shared" si="14"/>
        <v>1.7672339694000343</v>
      </c>
      <c r="BN26" s="14">
        <v>21.96</v>
      </c>
      <c r="BO26" s="8">
        <f t="shared" si="15"/>
        <v>18.413550226396108</v>
      </c>
      <c r="BP26" s="14">
        <v>0.56144728633811603</v>
      </c>
      <c r="BQ26" s="8">
        <f t="shared" si="16"/>
        <v>14.260761072988146</v>
      </c>
      <c r="BR26" s="14">
        <v>53</v>
      </c>
      <c r="BS26" s="8">
        <f t="shared" si="17"/>
        <v>55.848261327713381</v>
      </c>
      <c r="BT26" s="14">
        <v>1.64</v>
      </c>
      <c r="BU26" s="8">
        <f t="shared" si="18"/>
        <v>14.02439024390244</v>
      </c>
      <c r="BV26" s="14">
        <v>3.66</v>
      </c>
      <c r="BW26" s="8">
        <f t="shared" si="19"/>
        <v>33.608815426997246</v>
      </c>
      <c r="BX26" s="14">
        <v>73.539651837524175</v>
      </c>
      <c r="BY26" s="8">
        <f t="shared" si="20"/>
        <v>83.623325113036444</v>
      </c>
      <c r="BZ26" s="7">
        <f t="shared" si="21"/>
        <v>28.172632505252274</v>
      </c>
      <c r="CA26" s="14">
        <v>62.48</v>
      </c>
      <c r="CB26" s="8">
        <f t="shared" si="22"/>
        <v>87.116564417177912</v>
      </c>
      <c r="CC26" s="14">
        <v>60.63</v>
      </c>
      <c r="CD26" s="8">
        <f t="shared" si="23"/>
        <v>54.518478554086869</v>
      </c>
      <c r="CE26" s="17">
        <v>50</v>
      </c>
      <c r="CF26" s="8">
        <f t="shared" si="24"/>
        <v>100</v>
      </c>
      <c r="CG26" s="17">
        <v>30</v>
      </c>
      <c r="CH26" s="8">
        <f t="shared" si="25"/>
        <v>100</v>
      </c>
      <c r="CI26" s="8">
        <v>15.333333333333334</v>
      </c>
      <c r="CJ26" s="8">
        <f t="shared" si="26"/>
        <v>85.18518518518519</v>
      </c>
      <c r="CK26" s="14">
        <v>100</v>
      </c>
      <c r="CL26" s="8">
        <f t="shared" si="27"/>
        <v>100</v>
      </c>
      <c r="CM26" s="14">
        <v>87.92</v>
      </c>
      <c r="CN26" s="8">
        <f t="shared" si="28"/>
        <v>87.92</v>
      </c>
      <c r="CO26" s="8" t="s">
        <v>135</v>
      </c>
      <c r="CP26" s="8" t="s">
        <v>135</v>
      </c>
      <c r="CQ26" s="8" t="s">
        <v>135</v>
      </c>
      <c r="CR26" s="8" t="s">
        <v>135</v>
      </c>
      <c r="CS26" s="14">
        <v>1.9368834254429008</v>
      </c>
      <c r="CT26" s="8">
        <f t="shared" si="29"/>
        <v>1.9368834254429008</v>
      </c>
      <c r="CU26" s="19">
        <v>99.754748120397991</v>
      </c>
      <c r="CV26" s="8">
        <f t="shared" si="30"/>
        <v>99.754748120397991</v>
      </c>
      <c r="CW26" s="14" t="s">
        <v>135</v>
      </c>
      <c r="CX26" s="14" t="s">
        <v>135</v>
      </c>
      <c r="CY26" s="14" t="s">
        <v>135</v>
      </c>
      <c r="CZ26" s="14" t="s">
        <v>135</v>
      </c>
      <c r="DA26" s="8" t="s">
        <v>135</v>
      </c>
      <c r="DB26" s="8" t="s">
        <v>135</v>
      </c>
      <c r="DC26" s="8" t="s">
        <v>135</v>
      </c>
      <c r="DD26" s="8" t="s">
        <v>135</v>
      </c>
      <c r="DE26" s="8" t="s">
        <v>135</v>
      </c>
      <c r="DF26" s="8" t="s">
        <v>135</v>
      </c>
      <c r="DG26" s="8" t="s">
        <v>135</v>
      </c>
      <c r="DH26" s="8" t="s">
        <v>135</v>
      </c>
      <c r="DI26" s="8" t="s">
        <v>135</v>
      </c>
      <c r="DJ26" s="8" t="s">
        <v>135</v>
      </c>
      <c r="DK26" s="8">
        <f t="shared" si="31"/>
        <v>79.603539966921204</v>
      </c>
      <c r="DL26" s="14">
        <v>1.3947121059817404</v>
      </c>
      <c r="DM26" s="8" t="s">
        <v>201</v>
      </c>
      <c r="DN26" s="8">
        <v>49.177713697300689</v>
      </c>
      <c r="DO26" s="8" t="s">
        <v>218</v>
      </c>
      <c r="DP26" s="8">
        <f t="shared" si="32"/>
        <v>49.009481053928226</v>
      </c>
      <c r="DQ26" s="17" t="s">
        <v>240</v>
      </c>
    </row>
    <row r="27" spans="1:121" ht="18.75" x14ac:dyDescent="0.25">
      <c r="A27" s="1">
        <v>83</v>
      </c>
      <c r="B27" s="9" t="s">
        <v>84</v>
      </c>
      <c r="C27" s="19">
        <v>100.10381659067082</v>
      </c>
      <c r="D27" s="8">
        <f t="shared" si="36"/>
        <v>95.868610882725434</v>
      </c>
      <c r="E27" s="19">
        <v>11.724837195733155</v>
      </c>
      <c r="F27" s="8">
        <f t="shared" si="0"/>
        <v>39.637559992059195</v>
      </c>
      <c r="G27" s="14">
        <v>99.463104064873988</v>
      </c>
      <c r="H27" s="8">
        <f t="shared" si="1"/>
        <v>99.463104064873988</v>
      </c>
      <c r="I27" s="8" t="s">
        <v>135</v>
      </c>
      <c r="J27" s="8" t="s">
        <v>135</v>
      </c>
      <c r="K27" s="14">
        <v>102.61002621326605</v>
      </c>
      <c r="L27" s="8">
        <f t="shared" si="35"/>
        <v>96.044501099275791</v>
      </c>
      <c r="M27" s="14">
        <v>101.32254439570289</v>
      </c>
      <c r="N27" s="8">
        <f t="shared" si="34"/>
        <v>96.683647656691079</v>
      </c>
      <c r="O27" s="15">
        <v>1.3457167489615172</v>
      </c>
      <c r="P27" s="8">
        <f t="shared" si="2"/>
        <v>18.904549408818109</v>
      </c>
      <c r="Q27" s="19">
        <v>25.439212930428674</v>
      </c>
      <c r="R27" s="8">
        <f t="shared" si="3"/>
        <v>49.672757386670661</v>
      </c>
      <c r="S27" s="14">
        <v>64.285714285714292</v>
      </c>
      <c r="T27" s="8">
        <f t="shared" si="4"/>
        <v>64.285714285714292</v>
      </c>
      <c r="U27" s="15" t="s">
        <v>135</v>
      </c>
      <c r="V27" s="15" t="s">
        <v>135</v>
      </c>
      <c r="W27" s="14">
        <v>37.21</v>
      </c>
      <c r="X27" s="8">
        <f t="shared" si="5"/>
        <v>22.574576726686374</v>
      </c>
      <c r="Y27" s="19">
        <v>131.38411355020716</v>
      </c>
      <c r="Z27" s="8">
        <f t="shared" si="6"/>
        <v>70.033537968074512</v>
      </c>
      <c r="AA27" s="14">
        <v>7.9091074879805383</v>
      </c>
      <c r="AB27" s="8">
        <f t="shared" si="7"/>
        <v>23.412545200300681</v>
      </c>
      <c r="AC27" s="14">
        <v>3.3348598569788286</v>
      </c>
      <c r="AD27" s="8">
        <f t="shared" si="8"/>
        <v>29.943043895956933</v>
      </c>
      <c r="AE27" s="14">
        <v>36.84210526315789</v>
      </c>
      <c r="AF27" s="8">
        <f t="shared" si="9"/>
        <v>89.265350877192958</v>
      </c>
      <c r="AG27" s="14">
        <v>33.333333333333329</v>
      </c>
      <c r="AH27" s="8">
        <f t="shared" si="10"/>
        <v>35.55555555555555</v>
      </c>
      <c r="AI27" s="19" t="s">
        <v>135</v>
      </c>
      <c r="AJ27" s="8" t="s">
        <v>135</v>
      </c>
      <c r="AK27" s="19" t="s">
        <v>135</v>
      </c>
      <c r="AL27" s="8" t="s">
        <v>135</v>
      </c>
      <c r="AM27" s="19" t="s">
        <v>135</v>
      </c>
      <c r="AN27" s="8" t="s">
        <v>135</v>
      </c>
      <c r="AO27" s="14">
        <v>374</v>
      </c>
      <c r="AP27" s="8">
        <f t="shared" si="11"/>
        <v>34.21774931381519</v>
      </c>
      <c r="AQ27" s="22" t="s">
        <v>135</v>
      </c>
      <c r="AR27" s="8" t="s">
        <v>135</v>
      </c>
      <c r="AS27" s="7">
        <f t="shared" si="12"/>
        <v>57.704186954294052</v>
      </c>
      <c r="AT27" s="19" t="s">
        <v>135</v>
      </c>
      <c r="AU27" s="7" t="s">
        <v>135</v>
      </c>
      <c r="AV27" s="19" t="s">
        <v>135</v>
      </c>
      <c r="AW27" s="7" t="s">
        <v>135</v>
      </c>
      <c r="AX27" s="19" t="s">
        <v>135</v>
      </c>
      <c r="AY27" s="7" t="s">
        <v>135</v>
      </c>
      <c r="AZ27" s="19" t="s">
        <v>135</v>
      </c>
      <c r="BA27" s="7" t="s">
        <v>135</v>
      </c>
      <c r="BB27" s="7" t="s">
        <v>135</v>
      </c>
      <c r="BC27" s="7" t="s">
        <v>135</v>
      </c>
      <c r="BD27" s="19" t="s">
        <v>135</v>
      </c>
      <c r="BE27" s="7" t="s">
        <v>135</v>
      </c>
      <c r="BF27" s="19" t="s">
        <v>135</v>
      </c>
      <c r="BG27" s="7" t="s">
        <v>135</v>
      </c>
      <c r="BH27" s="19" t="s">
        <v>135</v>
      </c>
      <c r="BI27" s="7" t="s">
        <v>135</v>
      </c>
      <c r="BJ27" s="15">
        <v>0</v>
      </c>
      <c r="BK27" s="8">
        <f t="shared" si="13"/>
        <v>0</v>
      </c>
      <c r="BL27" s="14">
        <v>0</v>
      </c>
      <c r="BM27" s="8">
        <f t="shared" si="14"/>
        <v>0</v>
      </c>
      <c r="BN27" s="14">
        <v>0</v>
      </c>
      <c r="BO27" s="8">
        <f t="shared" si="15"/>
        <v>0</v>
      </c>
      <c r="BP27" s="14">
        <v>1.7543859649122806</v>
      </c>
      <c r="BQ27" s="8">
        <f t="shared" si="16"/>
        <v>44.561403508771924</v>
      </c>
      <c r="BR27" s="14">
        <v>75.8</v>
      </c>
      <c r="BS27" s="8">
        <f t="shared" si="17"/>
        <v>79.873551106427811</v>
      </c>
      <c r="BT27" s="14">
        <v>3.66</v>
      </c>
      <c r="BU27" s="8">
        <f t="shared" si="18"/>
        <v>6.2841530054644812</v>
      </c>
      <c r="BV27" s="14">
        <v>0.5</v>
      </c>
      <c r="BW27" s="8">
        <f t="shared" si="19"/>
        <v>4.5913682277318637</v>
      </c>
      <c r="BX27" s="14">
        <v>59.803921568627452</v>
      </c>
      <c r="BY27" s="8">
        <f t="shared" si="20"/>
        <v>68.004167158921263</v>
      </c>
      <c r="BZ27" s="7">
        <f t="shared" si="21"/>
        <v>25.414330375914666</v>
      </c>
      <c r="CA27" s="14">
        <v>34.200000000000003</v>
      </c>
      <c r="CB27" s="8">
        <f t="shared" si="22"/>
        <v>47.685443390964863</v>
      </c>
      <c r="CC27" s="14">
        <v>97.92</v>
      </c>
      <c r="CD27" s="8">
        <f t="shared" si="23"/>
        <v>88.04963582411655</v>
      </c>
      <c r="CE27" s="17">
        <v>50</v>
      </c>
      <c r="CF27" s="8">
        <f t="shared" si="24"/>
        <v>100</v>
      </c>
      <c r="CG27" s="17">
        <v>24</v>
      </c>
      <c r="CH27" s="8">
        <f t="shared" si="25"/>
        <v>80</v>
      </c>
      <c r="CI27" s="8">
        <v>14</v>
      </c>
      <c r="CJ27" s="8">
        <f t="shared" si="26"/>
        <v>77.777777777777786</v>
      </c>
      <c r="CK27" s="14">
        <v>100</v>
      </c>
      <c r="CL27" s="8">
        <f t="shared" si="27"/>
        <v>100</v>
      </c>
      <c r="CM27" s="14">
        <v>80.820000000000007</v>
      </c>
      <c r="CN27" s="8">
        <f t="shared" si="28"/>
        <v>80.820000000000007</v>
      </c>
      <c r="CO27" s="8" t="s">
        <v>135</v>
      </c>
      <c r="CP27" s="8" t="s">
        <v>135</v>
      </c>
      <c r="CQ27" s="8" t="s">
        <v>135</v>
      </c>
      <c r="CR27" s="8" t="s">
        <v>135</v>
      </c>
      <c r="CS27" s="14">
        <v>100</v>
      </c>
      <c r="CT27" s="8">
        <f t="shared" si="29"/>
        <v>100</v>
      </c>
      <c r="CU27" s="19">
        <v>99.997215041608243</v>
      </c>
      <c r="CV27" s="8">
        <f t="shared" si="30"/>
        <v>99.997215041608243</v>
      </c>
      <c r="CW27" s="14" t="s">
        <v>135</v>
      </c>
      <c r="CX27" s="14" t="s">
        <v>135</v>
      </c>
      <c r="CY27" s="14" t="s">
        <v>135</v>
      </c>
      <c r="CZ27" s="14" t="s">
        <v>135</v>
      </c>
      <c r="DA27" s="8" t="s">
        <v>135</v>
      </c>
      <c r="DB27" s="8" t="s">
        <v>135</v>
      </c>
      <c r="DC27" s="8" t="s">
        <v>135</v>
      </c>
      <c r="DD27" s="8" t="s">
        <v>135</v>
      </c>
      <c r="DE27" s="8" t="s">
        <v>135</v>
      </c>
      <c r="DF27" s="8" t="s">
        <v>135</v>
      </c>
      <c r="DG27" s="8" t="s">
        <v>135</v>
      </c>
      <c r="DH27" s="8" t="s">
        <v>135</v>
      </c>
      <c r="DI27" s="8" t="s">
        <v>135</v>
      </c>
      <c r="DJ27" s="8" t="s">
        <v>135</v>
      </c>
      <c r="DK27" s="8">
        <f t="shared" si="31"/>
        <v>86.036674670496382</v>
      </c>
      <c r="DL27" s="14">
        <v>1.2520339720655704</v>
      </c>
      <c r="DM27" s="8" t="s">
        <v>202</v>
      </c>
      <c r="DN27" s="8">
        <v>48.579753469772115</v>
      </c>
      <c r="DO27" s="8" t="s">
        <v>218</v>
      </c>
      <c r="DP27" s="8">
        <f t="shared" si="32"/>
        <v>48.840249037263789</v>
      </c>
      <c r="DQ27" s="17" t="s">
        <v>240</v>
      </c>
    </row>
    <row r="28" spans="1:121" ht="18.75" x14ac:dyDescent="0.25">
      <c r="A28" s="1">
        <v>42</v>
      </c>
      <c r="B28" s="9" t="s">
        <v>16</v>
      </c>
      <c r="C28" s="19">
        <v>100.57821977827864</v>
      </c>
      <c r="D28" s="8">
        <f t="shared" si="36"/>
        <v>96.322942956599007</v>
      </c>
      <c r="E28" s="19">
        <v>12.068689730670659</v>
      </c>
      <c r="F28" s="8">
        <f t="shared" si="0"/>
        <v>38.508234788895692</v>
      </c>
      <c r="G28" s="14">
        <v>107.95801110990088</v>
      </c>
      <c r="H28" s="8">
        <f t="shared" si="1"/>
        <v>100</v>
      </c>
      <c r="I28" s="8" t="s">
        <v>135</v>
      </c>
      <c r="J28" s="8" t="s">
        <v>135</v>
      </c>
      <c r="K28" s="14">
        <v>100.80975248074657</v>
      </c>
      <c r="L28" s="8">
        <f t="shared" si="35"/>
        <v>94.359418277811599</v>
      </c>
      <c r="M28" s="14">
        <v>100.15570962722325</v>
      </c>
      <c r="N28" s="8">
        <f t="shared" si="34"/>
        <v>95.57023462208862</v>
      </c>
      <c r="O28" s="15">
        <v>1.373291579247039</v>
      </c>
      <c r="P28" s="8">
        <f t="shared" si="2"/>
        <v>18.524957959012351</v>
      </c>
      <c r="Q28" s="19">
        <v>23.078133429239344</v>
      </c>
      <c r="R28" s="8">
        <f t="shared" si="3"/>
        <v>45.062499610458765</v>
      </c>
      <c r="S28" s="14">
        <v>75</v>
      </c>
      <c r="T28" s="8">
        <f t="shared" si="4"/>
        <v>75</v>
      </c>
      <c r="U28" s="15" t="s">
        <v>135</v>
      </c>
      <c r="V28" s="15" t="s">
        <v>135</v>
      </c>
      <c r="W28" s="14">
        <v>56.84</v>
      </c>
      <c r="X28" s="8">
        <f t="shared" si="5"/>
        <v>14.778325123152708</v>
      </c>
      <c r="Y28" s="14">
        <v>163.25983908308251</v>
      </c>
      <c r="Z28" s="8">
        <f t="shared" si="6"/>
        <v>87.024708163955694</v>
      </c>
      <c r="AA28" s="14">
        <v>14.191032864743489</v>
      </c>
      <c r="AB28" s="8">
        <f t="shared" si="7"/>
        <v>42.008304842193205</v>
      </c>
      <c r="AC28" s="14">
        <v>3.4368930299864773</v>
      </c>
      <c r="AD28" s="8">
        <f t="shared" si="8"/>
        <v>30.859179478631642</v>
      </c>
      <c r="AE28" s="14">
        <v>11.762778505897773</v>
      </c>
      <c r="AF28" s="8">
        <f t="shared" si="9"/>
        <v>28.500232088248147</v>
      </c>
      <c r="AG28" s="14">
        <v>31.343283582089555</v>
      </c>
      <c r="AH28" s="8">
        <f t="shared" si="10"/>
        <v>33.432835820895527</v>
      </c>
      <c r="AI28" s="19" t="s">
        <v>135</v>
      </c>
      <c r="AJ28" s="8" t="s">
        <v>135</v>
      </c>
      <c r="AK28" s="19" t="s">
        <v>135</v>
      </c>
      <c r="AL28" s="8" t="s">
        <v>135</v>
      </c>
      <c r="AM28" s="19" t="s">
        <v>135</v>
      </c>
      <c r="AN28" s="8" t="s">
        <v>135</v>
      </c>
      <c r="AO28" s="14">
        <v>686</v>
      </c>
      <c r="AP28" s="8">
        <f t="shared" si="11"/>
        <v>62.763037511436416</v>
      </c>
      <c r="AQ28" s="22" t="s">
        <v>135</v>
      </c>
      <c r="AR28" s="8" t="s">
        <v>135</v>
      </c>
      <c r="AS28" s="7">
        <f t="shared" si="12"/>
        <v>57.514327416225292</v>
      </c>
      <c r="AT28" s="19" t="s">
        <v>135</v>
      </c>
      <c r="AU28" s="7" t="s">
        <v>135</v>
      </c>
      <c r="AV28" s="19" t="s">
        <v>135</v>
      </c>
      <c r="AW28" s="7" t="s">
        <v>135</v>
      </c>
      <c r="AX28" s="19" t="s">
        <v>135</v>
      </c>
      <c r="AY28" s="7" t="s">
        <v>135</v>
      </c>
      <c r="AZ28" s="19" t="s">
        <v>135</v>
      </c>
      <c r="BA28" s="7" t="s">
        <v>135</v>
      </c>
      <c r="BB28" s="7" t="s">
        <v>135</v>
      </c>
      <c r="BC28" s="7" t="s">
        <v>135</v>
      </c>
      <c r="BD28" s="19" t="s">
        <v>135</v>
      </c>
      <c r="BE28" s="7" t="s">
        <v>135</v>
      </c>
      <c r="BF28" s="19" t="s">
        <v>135</v>
      </c>
      <c r="BG28" s="7" t="s">
        <v>135</v>
      </c>
      <c r="BH28" s="19" t="s">
        <v>135</v>
      </c>
      <c r="BI28" s="7" t="s">
        <v>135</v>
      </c>
      <c r="BJ28" s="15">
        <v>0.11705033164260632</v>
      </c>
      <c r="BK28" s="8">
        <f t="shared" si="13"/>
        <v>1.9628453608008352</v>
      </c>
      <c r="BL28" s="14">
        <v>0.75075075075075071</v>
      </c>
      <c r="BM28" s="8">
        <f t="shared" si="14"/>
        <v>2.0896347611149055</v>
      </c>
      <c r="BN28" s="14">
        <v>13.69</v>
      </c>
      <c r="BO28" s="8">
        <f t="shared" si="15"/>
        <v>11.479121247694113</v>
      </c>
      <c r="BP28" s="14">
        <v>1.0337698139214335</v>
      </c>
      <c r="BQ28" s="8">
        <f t="shared" si="16"/>
        <v>26.257753273604411</v>
      </c>
      <c r="BR28" s="14">
        <v>67.900000000000006</v>
      </c>
      <c r="BS28" s="8">
        <f t="shared" si="17"/>
        <v>71.548998946259218</v>
      </c>
      <c r="BT28" s="14">
        <v>2.95</v>
      </c>
      <c r="BU28" s="8">
        <f t="shared" si="18"/>
        <v>7.7966101694915242</v>
      </c>
      <c r="BV28" s="14">
        <v>2.6</v>
      </c>
      <c r="BW28" s="8">
        <f t="shared" si="19"/>
        <v>23.875114784205692</v>
      </c>
      <c r="BX28" s="14">
        <v>69.832976445396142</v>
      </c>
      <c r="BY28" s="8">
        <f t="shared" si="20"/>
        <v>79.408394614191565</v>
      </c>
      <c r="BZ28" s="7">
        <f t="shared" si="21"/>
        <v>28.052309144670286</v>
      </c>
      <c r="CA28" s="14">
        <v>49.01</v>
      </c>
      <c r="CB28" s="8">
        <f t="shared" si="22"/>
        <v>68.335192414947016</v>
      </c>
      <c r="CC28" s="14">
        <v>73.349999999999994</v>
      </c>
      <c r="CD28" s="8">
        <f t="shared" si="23"/>
        <v>65.956298893984354</v>
      </c>
      <c r="CE28" s="17">
        <v>50</v>
      </c>
      <c r="CF28" s="8">
        <f t="shared" si="24"/>
        <v>100</v>
      </c>
      <c r="CG28" s="17">
        <v>30</v>
      </c>
      <c r="CH28" s="8">
        <f t="shared" si="25"/>
        <v>100</v>
      </c>
      <c r="CI28" s="8">
        <v>15.333333333333334</v>
      </c>
      <c r="CJ28" s="8">
        <f t="shared" si="26"/>
        <v>85.18518518518519</v>
      </c>
      <c r="CK28" s="14">
        <v>100</v>
      </c>
      <c r="CL28" s="8">
        <f t="shared" si="27"/>
        <v>100</v>
      </c>
      <c r="CM28" s="14">
        <v>96.98</v>
      </c>
      <c r="CN28" s="8">
        <f t="shared" si="28"/>
        <v>96.98</v>
      </c>
      <c r="CO28" s="8" t="s">
        <v>135</v>
      </c>
      <c r="CP28" s="8" t="s">
        <v>135</v>
      </c>
      <c r="CQ28" s="8" t="s">
        <v>135</v>
      </c>
      <c r="CR28" s="8" t="s">
        <v>135</v>
      </c>
      <c r="CS28" s="14">
        <v>5.2909632571996026</v>
      </c>
      <c r="CT28" s="8">
        <f t="shared" si="29"/>
        <v>5.2909632571996026</v>
      </c>
      <c r="CU28" s="19">
        <v>99.86382683006245</v>
      </c>
      <c r="CV28" s="8">
        <f t="shared" si="30"/>
        <v>99.86382683006245</v>
      </c>
      <c r="CW28" s="14" t="s">
        <v>135</v>
      </c>
      <c r="CX28" s="14" t="s">
        <v>135</v>
      </c>
      <c r="CY28" s="14" t="s">
        <v>135</v>
      </c>
      <c r="CZ28" s="14" t="s">
        <v>135</v>
      </c>
      <c r="DA28" s="8" t="s">
        <v>135</v>
      </c>
      <c r="DB28" s="8" t="s">
        <v>135</v>
      </c>
      <c r="DC28" s="8" t="s">
        <v>135</v>
      </c>
      <c r="DD28" s="8" t="s">
        <v>135</v>
      </c>
      <c r="DE28" s="8" t="s">
        <v>135</v>
      </c>
      <c r="DF28" s="8" t="s">
        <v>135</v>
      </c>
      <c r="DG28" s="8" t="s">
        <v>135</v>
      </c>
      <c r="DH28" s="8" t="s">
        <v>135</v>
      </c>
      <c r="DI28" s="8" t="s">
        <v>135</v>
      </c>
      <c r="DJ28" s="8" t="s">
        <v>135</v>
      </c>
      <c r="DK28" s="8">
        <f t="shared" si="31"/>
        <v>80.179051842375387</v>
      </c>
      <c r="DL28" s="14">
        <v>1.4913394240092936</v>
      </c>
      <c r="DM28" s="8" t="s">
        <v>199</v>
      </c>
      <c r="DN28" s="8">
        <v>54.557728354984192</v>
      </c>
      <c r="DO28" s="8" t="s">
        <v>219</v>
      </c>
      <c r="DP28" s="8">
        <f t="shared" si="32"/>
        <v>48.789364079255563</v>
      </c>
      <c r="DQ28" s="17" t="s">
        <v>240</v>
      </c>
    </row>
    <row r="29" spans="1:121" ht="18.75" x14ac:dyDescent="0.25">
      <c r="A29" s="1">
        <v>73</v>
      </c>
      <c r="B29" s="9" t="s">
        <v>78</v>
      </c>
      <c r="C29" s="19">
        <v>99.615465312591454</v>
      </c>
      <c r="D29" s="8">
        <f t="shared" si="36"/>
        <v>95.400920836064074</v>
      </c>
      <c r="E29" s="19">
        <v>15.814259595769975</v>
      </c>
      <c r="F29" s="8">
        <f t="shared" si="0"/>
        <v>29.387650741948772</v>
      </c>
      <c r="G29" s="14">
        <v>106.61743634960874</v>
      </c>
      <c r="H29" s="8">
        <f t="shared" si="1"/>
        <v>100</v>
      </c>
      <c r="I29" s="8" t="s">
        <v>135</v>
      </c>
      <c r="J29" s="8" t="s">
        <v>135</v>
      </c>
      <c r="K29" s="14">
        <v>102.57416455042534</v>
      </c>
      <c r="L29" s="8">
        <f t="shared" si="35"/>
        <v>96.010934052825888</v>
      </c>
      <c r="M29" s="14">
        <v>100.01637845440143</v>
      </c>
      <c r="N29" s="8">
        <f t="shared" si="34"/>
        <v>95.437282512555242</v>
      </c>
      <c r="O29" s="15">
        <v>1.8735667457106988</v>
      </c>
      <c r="P29" s="8">
        <f t="shared" si="2"/>
        <v>13.578469424299518</v>
      </c>
      <c r="Q29" s="19">
        <v>22.414490993725966</v>
      </c>
      <c r="R29" s="8">
        <f t="shared" si="3"/>
        <v>43.766667472062501</v>
      </c>
      <c r="S29" s="14">
        <v>58.928571428571431</v>
      </c>
      <c r="T29" s="8">
        <f t="shared" si="4"/>
        <v>58.928571428571431</v>
      </c>
      <c r="U29" s="15" t="s">
        <v>135</v>
      </c>
      <c r="V29" s="15" t="s">
        <v>135</v>
      </c>
      <c r="W29" s="14">
        <v>34.94</v>
      </c>
      <c r="X29" s="8">
        <f t="shared" si="5"/>
        <v>24.041213508872357</v>
      </c>
      <c r="Y29" s="14">
        <v>156.48056260023807</v>
      </c>
      <c r="Z29" s="8">
        <f t="shared" si="6"/>
        <v>83.411054243948612</v>
      </c>
      <c r="AA29" s="14">
        <v>12.152626442119312</v>
      </c>
      <c r="AB29" s="8">
        <f t="shared" si="7"/>
        <v>35.974212806043958</v>
      </c>
      <c r="AC29" s="14">
        <v>1.9634275085916277</v>
      </c>
      <c r="AD29" s="8">
        <f t="shared" si="8"/>
        <v>17.629225394061802</v>
      </c>
      <c r="AE29" s="14">
        <v>25.892040256175662</v>
      </c>
      <c r="AF29" s="8">
        <f t="shared" si="9"/>
        <v>62.73425587069228</v>
      </c>
      <c r="AG29" s="14">
        <v>48.648648648648653</v>
      </c>
      <c r="AH29" s="8">
        <f t="shared" si="10"/>
        <v>51.891891891891895</v>
      </c>
      <c r="AI29" s="19" t="s">
        <v>135</v>
      </c>
      <c r="AJ29" s="8" t="s">
        <v>135</v>
      </c>
      <c r="AK29" s="19" t="s">
        <v>135</v>
      </c>
      <c r="AL29" s="8" t="s">
        <v>135</v>
      </c>
      <c r="AM29" s="19" t="s">
        <v>135</v>
      </c>
      <c r="AN29" s="8" t="s">
        <v>135</v>
      </c>
      <c r="AO29" s="14">
        <v>472</v>
      </c>
      <c r="AP29" s="8">
        <f t="shared" si="11"/>
        <v>43.183897529734679</v>
      </c>
      <c r="AQ29" s="22" t="s">
        <v>135</v>
      </c>
      <c r="AR29" s="8" t="s">
        <v>135</v>
      </c>
      <c r="AS29" s="7">
        <f t="shared" si="12"/>
        <v>56.758416514238206</v>
      </c>
      <c r="AT29" s="19" t="s">
        <v>135</v>
      </c>
      <c r="AU29" s="7" t="s">
        <v>135</v>
      </c>
      <c r="AV29" s="19" t="s">
        <v>135</v>
      </c>
      <c r="AW29" s="7" t="s">
        <v>135</v>
      </c>
      <c r="AX29" s="19" t="s">
        <v>135</v>
      </c>
      <c r="AY29" s="7" t="s">
        <v>135</v>
      </c>
      <c r="AZ29" s="19" t="s">
        <v>135</v>
      </c>
      <c r="BA29" s="7" t="s">
        <v>135</v>
      </c>
      <c r="BB29" s="7" t="s">
        <v>135</v>
      </c>
      <c r="BC29" s="7" t="s">
        <v>135</v>
      </c>
      <c r="BD29" s="19" t="s">
        <v>135</v>
      </c>
      <c r="BE29" s="7" t="s">
        <v>135</v>
      </c>
      <c r="BF29" s="19" t="s">
        <v>135</v>
      </c>
      <c r="BG29" s="7" t="s">
        <v>135</v>
      </c>
      <c r="BH29" s="19" t="s">
        <v>135</v>
      </c>
      <c r="BI29" s="7" t="s">
        <v>135</v>
      </c>
      <c r="BJ29" s="15">
        <v>0.65110222304901866</v>
      </c>
      <c r="BK29" s="8">
        <f t="shared" si="13"/>
        <v>10.918490874686938</v>
      </c>
      <c r="BL29" s="14">
        <v>1.932367149758454</v>
      </c>
      <c r="BM29" s="8">
        <f t="shared" si="14"/>
        <v>5.3785381677392348</v>
      </c>
      <c r="BN29" s="14">
        <v>16.239999999999998</v>
      </c>
      <c r="BO29" s="8">
        <f t="shared" si="15"/>
        <v>13.617306724802949</v>
      </c>
      <c r="BP29" s="14">
        <v>0.71548821548821551</v>
      </c>
      <c r="BQ29" s="8">
        <f t="shared" si="16"/>
        <v>18.173400673400671</v>
      </c>
      <c r="BR29" s="14">
        <v>78.3</v>
      </c>
      <c r="BS29" s="8">
        <f t="shared" si="17"/>
        <v>82.50790305584826</v>
      </c>
      <c r="BT29" s="14">
        <v>2.34</v>
      </c>
      <c r="BU29" s="8">
        <f t="shared" si="18"/>
        <v>9.8290598290598297</v>
      </c>
      <c r="BV29" s="14">
        <v>2.44</v>
      </c>
      <c r="BW29" s="8">
        <f t="shared" si="19"/>
        <v>22.405876951331496</v>
      </c>
      <c r="BX29" s="14">
        <v>69.943049989453698</v>
      </c>
      <c r="BY29" s="8">
        <f t="shared" si="20"/>
        <v>79.533561317202413</v>
      </c>
      <c r="BZ29" s="7">
        <f t="shared" si="21"/>
        <v>30.29551719925897</v>
      </c>
      <c r="CA29" s="14">
        <v>40.35</v>
      </c>
      <c r="CB29" s="8">
        <f t="shared" si="22"/>
        <v>56.260457334076975</v>
      </c>
      <c r="CC29" s="14">
        <v>64.03</v>
      </c>
      <c r="CD29" s="8">
        <f t="shared" si="23"/>
        <v>57.575757575757578</v>
      </c>
      <c r="CE29" s="17">
        <v>45</v>
      </c>
      <c r="CF29" s="8">
        <f t="shared" si="24"/>
        <v>90</v>
      </c>
      <c r="CG29" s="17">
        <v>30</v>
      </c>
      <c r="CH29" s="8">
        <f t="shared" si="25"/>
        <v>100</v>
      </c>
      <c r="CI29" s="8">
        <v>13.333333333333332</v>
      </c>
      <c r="CJ29" s="8">
        <f t="shared" si="26"/>
        <v>74.074074074074076</v>
      </c>
      <c r="CK29" s="14">
        <v>100</v>
      </c>
      <c r="CL29" s="8">
        <f t="shared" si="27"/>
        <v>100</v>
      </c>
      <c r="CM29" s="14">
        <v>96.33</v>
      </c>
      <c r="CN29" s="8">
        <f t="shared" si="28"/>
        <v>96.33</v>
      </c>
      <c r="CO29" s="8" t="s">
        <v>135</v>
      </c>
      <c r="CP29" s="8" t="s">
        <v>135</v>
      </c>
      <c r="CQ29" s="8" t="s">
        <v>135</v>
      </c>
      <c r="CR29" s="8" t="s">
        <v>135</v>
      </c>
      <c r="CS29" s="14">
        <v>5.7421277281146814</v>
      </c>
      <c r="CT29" s="8">
        <f t="shared" si="29"/>
        <v>5.7421277281146814</v>
      </c>
      <c r="CU29" s="19">
        <v>99.906789767669395</v>
      </c>
      <c r="CV29" s="8">
        <f t="shared" si="30"/>
        <v>99.906789767669395</v>
      </c>
      <c r="CW29" s="14" t="s">
        <v>135</v>
      </c>
      <c r="CX29" s="14" t="s">
        <v>135</v>
      </c>
      <c r="CY29" s="14" t="s">
        <v>135</v>
      </c>
      <c r="CZ29" s="14" t="s">
        <v>135</v>
      </c>
      <c r="DA29" s="8" t="s">
        <v>135</v>
      </c>
      <c r="DB29" s="8" t="s">
        <v>135</v>
      </c>
      <c r="DC29" s="8" t="s">
        <v>135</v>
      </c>
      <c r="DD29" s="8" t="s">
        <v>135</v>
      </c>
      <c r="DE29" s="8" t="s">
        <v>135</v>
      </c>
      <c r="DF29" s="8" t="s">
        <v>135</v>
      </c>
      <c r="DG29" s="8" t="s">
        <v>135</v>
      </c>
      <c r="DH29" s="8" t="s">
        <v>135</v>
      </c>
      <c r="DI29" s="8" t="s">
        <v>135</v>
      </c>
      <c r="DJ29" s="8" t="s">
        <v>135</v>
      </c>
      <c r="DK29" s="8">
        <f t="shared" si="31"/>
        <v>75.543245164410294</v>
      </c>
      <c r="DL29" s="14">
        <v>1.3661762907305375</v>
      </c>
      <c r="DM29" s="8" t="s">
        <v>201</v>
      </c>
      <c r="DN29" s="8">
        <v>52.934623674044644</v>
      </c>
      <c r="DO29" s="8" t="s">
        <v>214</v>
      </c>
      <c r="DP29" s="8">
        <f t="shared" si="32"/>
        <v>48.607077552531962</v>
      </c>
      <c r="DQ29" s="17" t="s">
        <v>240</v>
      </c>
    </row>
    <row r="30" spans="1:121" ht="18.75" x14ac:dyDescent="0.25">
      <c r="A30" s="1">
        <v>35</v>
      </c>
      <c r="B30" s="9" t="s">
        <v>4</v>
      </c>
      <c r="C30" s="19">
        <v>99.823866179907355</v>
      </c>
      <c r="D30" s="8">
        <v>100</v>
      </c>
      <c r="E30" s="19">
        <v>10.643655977326651</v>
      </c>
      <c r="F30" s="8">
        <f t="shared" si="0"/>
        <v>43.663938287089302</v>
      </c>
      <c r="G30" s="14">
        <v>105.38451008842775</v>
      </c>
      <c r="H30" s="8">
        <f t="shared" si="1"/>
        <v>100</v>
      </c>
      <c r="I30" s="8" t="s">
        <v>135</v>
      </c>
      <c r="J30" s="8" t="s">
        <v>135</v>
      </c>
      <c r="K30" s="14">
        <v>100.1242982889528</v>
      </c>
      <c r="L30" s="8">
        <f t="shared" si="35"/>
        <v>93.71782302336338</v>
      </c>
      <c r="M30" s="14">
        <v>101.18730560022465</v>
      </c>
      <c r="N30" s="8">
        <f t="shared" si="34"/>
        <v>96.554600561303616</v>
      </c>
      <c r="O30" s="15">
        <v>1.0659086165253608</v>
      </c>
      <c r="P30" s="8">
        <f t="shared" si="2"/>
        <v>23.867119916852445</v>
      </c>
      <c r="Q30" s="19">
        <v>21.428910966392547</v>
      </c>
      <c r="R30" s="8">
        <f t="shared" si="3"/>
        <v>41.842218090834884</v>
      </c>
      <c r="S30" s="14">
        <v>85.714285714285722</v>
      </c>
      <c r="T30" s="8">
        <f t="shared" si="4"/>
        <v>85.714285714285722</v>
      </c>
      <c r="U30" s="15" t="s">
        <v>135</v>
      </c>
      <c r="V30" s="15" t="s">
        <v>135</v>
      </c>
      <c r="W30" s="14">
        <v>58.88</v>
      </c>
      <c r="X30" s="8">
        <f t="shared" si="5"/>
        <v>14.266304347826086</v>
      </c>
      <c r="Y30" s="14">
        <v>147.86137441973662</v>
      </c>
      <c r="Z30" s="8">
        <f t="shared" si="6"/>
        <v>78.816646089248422</v>
      </c>
      <c r="AA30" s="14">
        <v>13.365939894348273</v>
      </c>
      <c r="AB30" s="8">
        <f t="shared" si="7"/>
        <v>39.565864087255285</v>
      </c>
      <c r="AC30" s="14">
        <v>1.9394804119729689</v>
      </c>
      <c r="AD30" s="8">
        <f t="shared" si="8"/>
        <v>17.414209172695656</v>
      </c>
      <c r="AE30" s="14">
        <v>5.774647887323944</v>
      </c>
      <c r="AF30" s="8">
        <f t="shared" si="9"/>
        <v>13.991490610328638</v>
      </c>
      <c r="AG30" s="14">
        <v>41.17647058823529</v>
      </c>
      <c r="AH30" s="8">
        <f t="shared" si="10"/>
        <v>43.921568627450974</v>
      </c>
      <c r="AI30" s="19" t="s">
        <v>135</v>
      </c>
      <c r="AJ30" s="8" t="s">
        <v>135</v>
      </c>
      <c r="AK30" s="19" t="s">
        <v>135</v>
      </c>
      <c r="AL30" s="8" t="s">
        <v>135</v>
      </c>
      <c r="AM30" s="19" t="s">
        <v>135</v>
      </c>
      <c r="AN30" s="8" t="s">
        <v>135</v>
      </c>
      <c r="AO30" s="14">
        <v>878</v>
      </c>
      <c r="AP30" s="8">
        <f t="shared" si="11"/>
        <v>80.329368709972542</v>
      </c>
      <c r="AQ30" s="22" t="s">
        <v>135</v>
      </c>
      <c r="AR30" s="8" t="s">
        <v>135</v>
      </c>
      <c r="AS30" s="7">
        <f t="shared" si="12"/>
        <v>58.244362482567119</v>
      </c>
      <c r="AT30" s="19" t="s">
        <v>135</v>
      </c>
      <c r="AU30" s="7" t="s">
        <v>135</v>
      </c>
      <c r="AV30" s="19" t="s">
        <v>135</v>
      </c>
      <c r="AW30" s="7" t="s">
        <v>135</v>
      </c>
      <c r="AX30" s="19" t="s">
        <v>135</v>
      </c>
      <c r="AY30" s="7" t="s">
        <v>135</v>
      </c>
      <c r="AZ30" s="19" t="s">
        <v>135</v>
      </c>
      <c r="BA30" s="7" t="s">
        <v>135</v>
      </c>
      <c r="BB30" s="7" t="s">
        <v>135</v>
      </c>
      <c r="BC30" s="7" t="s">
        <v>135</v>
      </c>
      <c r="BD30" s="19" t="s">
        <v>135</v>
      </c>
      <c r="BE30" s="7" t="s">
        <v>135</v>
      </c>
      <c r="BF30" s="19" t="s">
        <v>135</v>
      </c>
      <c r="BG30" s="7" t="s">
        <v>135</v>
      </c>
      <c r="BH30" s="19" t="s">
        <v>135</v>
      </c>
      <c r="BI30" s="7" t="s">
        <v>135</v>
      </c>
      <c r="BJ30" s="15">
        <v>0.78003120124804992</v>
      </c>
      <c r="BK30" s="8">
        <f t="shared" si="13"/>
        <v>13.080532136590071</v>
      </c>
      <c r="BL30" s="14">
        <v>2.0527859237536656</v>
      </c>
      <c r="BM30" s="8">
        <f t="shared" si="14"/>
        <v>5.7137110007728387</v>
      </c>
      <c r="BN30" s="14">
        <v>11.82</v>
      </c>
      <c r="BO30" s="8">
        <f t="shared" si="15"/>
        <v>9.9111185644809652</v>
      </c>
      <c r="BP30" s="14">
        <v>0.91324200913242004</v>
      </c>
      <c r="BQ30" s="8">
        <f t="shared" si="16"/>
        <v>23.196347031963469</v>
      </c>
      <c r="BR30" s="14">
        <v>80.099999999999994</v>
      </c>
      <c r="BS30" s="8">
        <f t="shared" si="17"/>
        <v>84.404636459430975</v>
      </c>
      <c r="BT30" s="14">
        <v>4.75</v>
      </c>
      <c r="BU30" s="8">
        <f t="shared" si="18"/>
        <v>4.8421052631578947</v>
      </c>
      <c r="BV30" s="14">
        <v>0.79</v>
      </c>
      <c r="BW30" s="8">
        <f t="shared" si="19"/>
        <v>7.2543617998163441</v>
      </c>
      <c r="BX30" s="14">
        <v>68.0064308681672</v>
      </c>
      <c r="BY30" s="8">
        <f t="shared" si="20"/>
        <v>77.331395188414348</v>
      </c>
      <c r="BZ30" s="7">
        <f t="shared" si="21"/>
        <v>28.216775930578361</v>
      </c>
      <c r="CA30" s="14">
        <v>49.12</v>
      </c>
      <c r="CB30" s="8">
        <f t="shared" si="22"/>
        <v>68.488566648075846</v>
      </c>
      <c r="CC30" s="14">
        <v>57.07</v>
      </c>
      <c r="CD30" s="8">
        <f t="shared" si="23"/>
        <v>51.317327578455178</v>
      </c>
      <c r="CE30" s="17">
        <v>50</v>
      </c>
      <c r="CF30" s="8">
        <f t="shared" si="24"/>
        <v>100</v>
      </c>
      <c r="CG30" s="17">
        <v>30</v>
      </c>
      <c r="CH30" s="8">
        <f t="shared" si="25"/>
        <v>100</v>
      </c>
      <c r="CI30" s="8">
        <v>14</v>
      </c>
      <c r="CJ30" s="8">
        <f t="shared" si="26"/>
        <v>77.777777777777786</v>
      </c>
      <c r="CK30" s="14">
        <v>100</v>
      </c>
      <c r="CL30" s="8">
        <f t="shared" si="27"/>
        <v>100</v>
      </c>
      <c r="CM30" s="14">
        <v>93.96</v>
      </c>
      <c r="CN30" s="8">
        <f t="shared" si="28"/>
        <v>93.96</v>
      </c>
      <c r="CO30" s="8" t="s">
        <v>135</v>
      </c>
      <c r="CP30" s="8" t="s">
        <v>135</v>
      </c>
      <c r="CQ30" s="8" t="s">
        <v>135</v>
      </c>
      <c r="CR30" s="8" t="s">
        <v>135</v>
      </c>
      <c r="CS30" s="14">
        <v>6.0836745138178099</v>
      </c>
      <c r="CT30" s="8">
        <f t="shared" si="29"/>
        <v>6.0836745138178099</v>
      </c>
      <c r="CU30" s="19">
        <v>99.977698570334155</v>
      </c>
      <c r="CV30" s="8">
        <f t="shared" si="30"/>
        <v>99.977698570334155</v>
      </c>
      <c r="CW30" s="14" t="s">
        <v>135</v>
      </c>
      <c r="CX30" s="14" t="s">
        <v>135</v>
      </c>
      <c r="CY30" s="14" t="s">
        <v>135</v>
      </c>
      <c r="CZ30" s="14" t="s">
        <v>135</v>
      </c>
      <c r="DA30" s="8" t="s">
        <v>135</v>
      </c>
      <c r="DB30" s="8" t="s">
        <v>135</v>
      </c>
      <c r="DC30" s="8" t="s">
        <v>135</v>
      </c>
      <c r="DD30" s="8" t="s">
        <v>135</v>
      </c>
      <c r="DE30" s="8" t="s">
        <v>135</v>
      </c>
      <c r="DF30" s="8" t="s">
        <v>135</v>
      </c>
      <c r="DG30" s="8" t="s">
        <v>135</v>
      </c>
      <c r="DH30" s="8" t="s">
        <v>135</v>
      </c>
      <c r="DI30" s="8" t="s">
        <v>135</v>
      </c>
      <c r="DJ30" s="8" t="s">
        <v>135</v>
      </c>
      <c r="DK30" s="8">
        <f t="shared" si="31"/>
        <v>77.511671676495624</v>
      </c>
      <c r="DL30" s="14">
        <v>1.1207378575241309</v>
      </c>
      <c r="DM30" s="8" t="s">
        <v>204</v>
      </c>
      <c r="DN30" s="8">
        <v>52.353360023397528</v>
      </c>
      <c r="DO30" s="8" t="s">
        <v>209</v>
      </c>
      <c r="DP30" s="8">
        <f t="shared" si="32"/>
        <v>48.585410372957881</v>
      </c>
      <c r="DQ30" s="17" t="s">
        <v>240</v>
      </c>
    </row>
    <row r="31" spans="1:121" ht="18.75" x14ac:dyDescent="0.25">
      <c r="A31" s="1">
        <v>74</v>
      </c>
      <c r="B31" s="10" t="s">
        <v>30</v>
      </c>
      <c r="C31" s="19">
        <v>99.346382963284015</v>
      </c>
      <c r="D31" s="8">
        <f t="shared" ref="D31:D62" si="37">C31/MAX($C$4:$C$88)*100</f>
        <v>95.14322285890654</v>
      </c>
      <c r="E31" s="19">
        <v>11.332173567402512</v>
      </c>
      <c r="F31" s="8">
        <f t="shared" si="0"/>
        <v>41.01101478712399</v>
      </c>
      <c r="G31" s="14">
        <v>111.69420468557337</v>
      </c>
      <c r="H31" s="8">
        <f t="shared" si="1"/>
        <v>100</v>
      </c>
      <c r="I31" s="8" t="s">
        <v>135</v>
      </c>
      <c r="J31" s="8" t="s">
        <v>135</v>
      </c>
      <c r="K31" s="14">
        <v>101.3410823278458</v>
      </c>
      <c r="L31" s="8">
        <f t="shared" si="35"/>
        <v>94.856750867686742</v>
      </c>
      <c r="M31" s="14">
        <v>100.28207050684527</v>
      </c>
      <c r="N31" s="8">
        <f t="shared" si="34"/>
        <v>95.690810263332423</v>
      </c>
      <c r="O31" s="15">
        <v>1.1761055788589871</v>
      </c>
      <c r="P31" s="8">
        <f t="shared" si="2"/>
        <v>21.630854600399189</v>
      </c>
      <c r="Q31" s="19">
        <v>26.262854925295905</v>
      </c>
      <c r="R31" s="8">
        <f t="shared" si="3"/>
        <v>51.281005609459683</v>
      </c>
      <c r="S31" s="14">
        <v>82.142857142857139</v>
      </c>
      <c r="T31" s="8">
        <f t="shared" si="4"/>
        <v>82.142857142857139</v>
      </c>
      <c r="U31" s="15" t="s">
        <v>135</v>
      </c>
      <c r="V31" s="15" t="s">
        <v>135</v>
      </c>
      <c r="W31" s="14">
        <v>47.18</v>
      </c>
      <c r="X31" s="8">
        <f t="shared" si="5"/>
        <v>17.804154302670625</v>
      </c>
      <c r="Y31" s="14">
        <v>130.55560900106616</v>
      </c>
      <c r="Z31" s="8">
        <f t="shared" si="6"/>
        <v>69.591908434403265</v>
      </c>
      <c r="AA31" s="14">
        <v>19.967971137022115</v>
      </c>
      <c r="AB31" s="8">
        <f t="shared" si="7"/>
        <v>59.109201324459228</v>
      </c>
      <c r="AC31" s="14">
        <v>1.8871787229815078</v>
      </c>
      <c r="AD31" s="8">
        <f t="shared" si="8"/>
        <v>16.944602701519155</v>
      </c>
      <c r="AE31" s="14">
        <v>14.505494505494507</v>
      </c>
      <c r="AF31" s="8">
        <f t="shared" si="9"/>
        <v>35.145604395604394</v>
      </c>
      <c r="AG31" s="14">
        <v>39.344262295081968</v>
      </c>
      <c r="AH31" s="8">
        <f t="shared" si="10"/>
        <v>41.967213114754095</v>
      </c>
      <c r="AI31" s="19" t="s">
        <v>135</v>
      </c>
      <c r="AJ31" s="8" t="s">
        <v>135</v>
      </c>
      <c r="AK31" s="19" t="s">
        <v>135</v>
      </c>
      <c r="AL31" s="8" t="s">
        <v>135</v>
      </c>
      <c r="AM31" s="19" t="s">
        <v>135</v>
      </c>
      <c r="AN31" s="8" t="s">
        <v>135</v>
      </c>
      <c r="AO31" s="14">
        <v>714</v>
      </c>
      <c r="AP31" s="8">
        <f t="shared" si="11"/>
        <v>65.324794144556265</v>
      </c>
      <c r="AQ31" s="22" t="s">
        <v>135</v>
      </c>
      <c r="AR31" s="8" t="s">
        <v>135</v>
      </c>
      <c r="AS31" s="7">
        <f t="shared" si="12"/>
        <v>59.176266303182189</v>
      </c>
      <c r="AT31" s="19" t="s">
        <v>135</v>
      </c>
      <c r="AU31" s="7" t="s">
        <v>135</v>
      </c>
      <c r="AV31" s="19" t="s">
        <v>135</v>
      </c>
      <c r="AW31" s="7" t="s">
        <v>135</v>
      </c>
      <c r="AX31" s="19" t="s">
        <v>135</v>
      </c>
      <c r="AY31" s="7" t="s">
        <v>135</v>
      </c>
      <c r="AZ31" s="19" t="s">
        <v>135</v>
      </c>
      <c r="BA31" s="7" t="s">
        <v>135</v>
      </c>
      <c r="BB31" s="7" t="s">
        <v>135</v>
      </c>
      <c r="BC31" s="7" t="s">
        <v>135</v>
      </c>
      <c r="BD31" s="19" t="s">
        <v>135</v>
      </c>
      <c r="BE31" s="7" t="s">
        <v>135</v>
      </c>
      <c r="BF31" s="19" t="s">
        <v>135</v>
      </c>
      <c r="BG31" s="7" t="s">
        <v>135</v>
      </c>
      <c r="BH31" s="19" t="s">
        <v>135</v>
      </c>
      <c r="BI31" s="7" t="s">
        <v>135</v>
      </c>
      <c r="BJ31" s="15">
        <v>0.86649934265567108</v>
      </c>
      <c r="BK31" s="8">
        <f t="shared" si="13"/>
        <v>14.53053734236123</v>
      </c>
      <c r="BL31" s="14">
        <v>3.2451923076923079</v>
      </c>
      <c r="BM31" s="8">
        <f t="shared" si="14"/>
        <v>9.0326471813385165</v>
      </c>
      <c r="BN31" s="14">
        <v>12</v>
      </c>
      <c r="BO31" s="8">
        <f t="shared" si="15"/>
        <v>10.06204930404159</v>
      </c>
      <c r="BP31" s="14">
        <v>0.33315981259760541</v>
      </c>
      <c r="BQ31" s="8">
        <f t="shared" si="16"/>
        <v>8.4622592399791774</v>
      </c>
      <c r="BR31" s="14">
        <v>65.7</v>
      </c>
      <c r="BS31" s="8">
        <f t="shared" si="17"/>
        <v>69.230769230769226</v>
      </c>
      <c r="BT31" s="14">
        <v>3.47</v>
      </c>
      <c r="BU31" s="8">
        <f t="shared" si="18"/>
        <v>6.6282420749279538</v>
      </c>
      <c r="BV31" s="14">
        <v>2.71</v>
      </c>
      <c r="BW31" s="8">
        <f t="shared" si="19"/>
        <v>24.885215794306699</v>
      </c>
      <c r="BX31" s="14">
        <v>77.828682493405523</v>
      </c>
      <c r="BY31" s="8">
        <f t="shared" si="20"/>
        <v>88.500462765917405</v>
      </c>
      <c r="BZ31" s="7">
        <f t="shared" si="21"/>
        <v>28.916522866705225</v>
      </c>
      <c r="CA31" s="14">
        <v>52.95</v>
      </c>
      <c r="CB31" s="8">
        <f t="shared" si="22"/>
        <v>73.828778583379815</v>
      </c>
      <c r="CC31" s="14">
        <v>62.14</v>
      </c>
      <c r="CD31" s="8">
        <f t="shared" si="23"/>
        <v>55.876270119593563</v>
      </c>
      <c r="CE31" s="17">
        <v>44</v>
      </c>
      <c r="CF31" s="8">
        <f t="shared" si="24"/>
        <v>88</v>
      </c>
      <c r="CG31" s="17">
        <v>30</v>
      </c>
      <c r="CH31" s="8">
        <f t="shared" si="25"/>
        <v>100</v>
      </c>
      <c r="CI31" s="8">
        <v>14</v>
      </c>
      <c r="CJ31" s="8">
        <f t="shared" si="26"/>
        <v>77.777777777777786</v>
      </c>
      <c r="CK31" s="14">
        <v>99.36</v>
      </c>
      <c r="CL31" s="8">
        <f t="shared" si="27"/>
        <v>99.36</v>
      </c>
      <c r="CM31" s="14">
        <v>69.679999999999993</v>
      </c>
      <c r="CN31" s="8">
        <f t="shared" si="28"/>
        <v>69.679999999999993</v>
      </c>
      <c r="CO31" s="8" t="s">
        <v>135</v>
      </c>
      <c r="CP31" s="8" t="s">
        <v>135</v>
      </c>
      <c r="CQ31" s="8" t="s">
        <v>135</v>
      </c>
      <c r="CR31" s="8" t="s">
        <v>135</v>
      </c>
      <c r="CS31" s="14">
        <v>3.3788923514833265</v>
      </c>
      <c r="CT31" s="8">
        <f t="shared" si="29"/>
        <v>3.3788923514833265</v>
      </c>
      <c r="CU31" s="19">
        <v>99.982995745870255</v>
      </c>
      <c r="CV31" s="8">
        <f t="shared" si="30"/>
        <v>99.982995745870255</v>
      </c>
      <c r="CW31" s="14" t="s">
        <v>135</v>
      </c>
      <c r="CX31" s="14" t="s">
        <v>135</v>
      </c>
      <c r="CY31" s="14" t="s">
        <v>135</v>
      </c>
      <c r="CZ31" s="14" t="s">
        <v>135</v>
      </c>
      <c r="DA31" s="8" t="s">
        <v>135</v>
      </c>
      <c r="DB31" s="8" t="s">
        <v>135</v>
      </c>
      <c r="DC31" s="8" t="s">
        <v>135</v>
      </c>
      <c r="DD31" s="8" t="s">
        <v>135</v>
      </c>
      <c r="DE31" s="8" t="s">
        <v>135</v>
      </c>
      <c r="DF31" s="8" t="s">
        <v>135</v>
      </c>
      <c r="DG31" s="8" t="s">
        <v>135</v>
      </c>
      <c r="DH31" s="8" t="s">
        <v>135</v>
      </c>
      <c r="DI31" s="8" t="s">
        <v>135</v>
      </c>
      <c r="DJ31" s="8" t="s">
        <v>135</v>
      </c>
      <c r="DK31" s="8">
        <f t="shared" si="31"/>
        <v>74.20941273090051</v>
      </c>
      <c r="DL31" s="14">
        <v>1.4382766578701669</v>
      </c>
      <c r="DM31" s="8" t="s">
        <v>201</v>
      </c>
      <c r="DN31" s="8">
        <v>50.1388698534535</v>
      </c>
      <c r="DO31" s="8" t="s">
        <v>215</v>
      </c>
      <c r="DP31" s="8">
        <f t="shared" si="32"/>
        <v>48.566011042311217</v>
      </c>
      <c r="DQ31" s="17" t="s">
        <v>240</v>
      </c>
    </row>
    <row r="32" spans="1:121" ht="18.75" x14ac:dyDescent="0.25">
      <c r="A32" s="1">
        <v>4</v>
      </c>
      <c r="B32" s="9" t="s">
        <v>69</v>
      </c>
      <c r="C32" s="19">
        <v>103.13795575256519</v>
      </c>
      <c r="D32" s="8">
        <f t="shared" si="37"/>
        <v>98.774381277725524</v>
      </c>
      <c r="E32" s="19">
        <v>9.498564354418102</v>
      </c>
      <c r="F32" s="8">
        <f t="shared" si="0"/>
        <v>48.927808498431865</v>
      </c>
      <c r="G32" s="14">
        <v>101.24835404823844</v>
      </c>
      <c r="H32" s="8">
        <f t="shared" si="1"/>
        <v>100</v>
      </c>
      <c r="I32" s="8" t="s">
        <v>135</v>
      </c>
      <c r="J32" s="8" t="s">
        <v>135</v>
      </c>
      <c r="K32" s="14">
        <v>103.38024152170632</v>
      </c>
      <c r="L32" s="8">
        <f t="shared" si="35"/>
        <v>96.765434011664112</v>
      </c>
      <c r="M32" s="14">
        <v>102.05120307207365</v>
      </c>
      <c r="N32" s="8">
        <f t="shared" si="34"/>
        <v>97.378945817119131</v>
      </c>
      <c r="O32" s="15">
        <v>1.1495150686714835</v>
      </c>
      <c r="P32" s="8">
        <f t="shared" si="2"/>
        <v>22.131218166995204</v>
      </c>
      <c r="Q32" s="19">
        <v>32.637075718015666</v>
      </c>
      <c r="R32" s="8">
        <f t="shared" si="3"/>
        <v>63.727346769138983</v>
      </c>
      <c r="S32" s="14">
        <v>67.857142857142861</v>
      </c>
      <c r="T32" s="8">
        <f t="shared" si="4"/>
        <v>67.857142857142861</v>
      </c>
      <c r="U32" s="15" t="s">
        <v>135</v>
      </c>
      <c r="V32" s="15" t="s">
        <v>135</v>
      </c>
      <c r="W32" s="14">
        <v>35.61</v>
      </c>
      <c r="X32" s="8">
        <f t="shared" si="5"/>
        <v>23.58887952822241</v>
      </c>
      <c r="Y32" s="14">
        <v>167.13493989253018</v>
      </c>
      <c r="Z32" s="8">
        <f t="shared" si="6"/>
        <v>89.090308123762568</v>
      </c>
      <c r="AA32" s="14">
        <v>15.268909680960549</v>
      </c>
      <c r="AB32" s="8">
        <f t="shared" si="7"/>
        <v>45.199036504190339</v>
      </c>
      <c r="AC32" s="14">
        <v>4.0748437475653949</v>
      </c>
      <c r="AD32" s="8">
        <f t="shared" si="8"/>
        <v>36.587212187396837</v>
      </c>
      <c r="AE32" s="14">
        <v>14.146341463414632</v>
      </c>
      <c r="AF32" s="8">
        <f t="shared" si="9"/>
        <v>34.275406504065039</v>
      </c>
      <c r="AG32" s="14">
        <v>28.571428571428569</v>
      </c>
      <c r="AH32" s="8">
        <f t="shared" si="10"/>
        <v>30.476190476190474</v>
      </c>
      <c r="AI32" s="19" t="s">
        <v>135</v>
      </c>
      <c r="AJ32" s="8" t="s">
        <v>135</v>
      </c>
      <c r="AK32" s="19" t="s">
        <v>135</v>
      </c>
      <c r="AL32" s="8" t="s">
        <v>135</v>
      </c>
      <c r="AM32" s="19" t="s">
        <v>135</v>
      </c>
      <c r="AN32" s="8" t="s">
        <v>135</v>
      </c>
      <c r="AO32" s="14">
        <v>651</v>
      </c>
      <c r="AP32" s="8">
        <f t="shared" si="11"/>
        <v>59.560841720036592</v>
      </c>
      <c r="AQ32" s="22" t="s">
        <v>135</v>
      </c>
      <c r="AR32" s="8" t="s">
        <v>135</v>
      </c>
      <c r="AS32" s="7">
        <f t="shared" si="12"/>
        <v>60.956010162805462</v>
      </c>
      <c r="AT32" s="19" t="s">
        <v>135</v>
      </c>
      <c r="AU32" s="7" t="s">
        <v>135</v>
      </c>
      <c r="AV32" s="19" t="s">
        <v>135</v>
      </c>
      <c r="AW32" s="7" t="s">
        <v>135</v>
      </c>
      <c r="AX32" s="19" t="s">
        <v>135</v>
      </c>
      <c r="AY32" s="7" t="s">
        <v>135</v>
      </c>
      <c r="AZ32" s="19" t="s">
        <v>135</v>
      </c>
      <c r="BA32" s="7" t="s">
        <v>135</v>
      </c>
      <c r="BB32" s="7" t="s">
        <v>135</v>
      </c>
      <c r="BC32" s="7" t="s">
        <v>135</v>
      </c>
      <c r="BD32" s="19" t="s">
        <v>135</v>
      </c>
      <c r="BE32" s="7" t="s">
        <v>135</v>
      </c>
      <c r="BF32" s="19" t="s">
        <v>135</v>
      </c>
      <c r="BG32" s="7" t="s">
        <v>135</v>
      </c>
      <c r="BH32" s="19" t="s">
        <v>135</v>
      </c>
      <c r="BI32" s="7" t="s">
        <v>135</v>
      </c>
      <c r="BJ32" s="15">
        <v>0.15401201293700909</v>
      </c>
      <c r="BK32" s="8">
        <f t="shared" si="13"/>
        <v>2.5826647465129322</v>
      </c>
      <c r="BL32" s="14">
        <v>0.68493150684931503</v>
      </c>
      <c r="BM32" s="8">
        <f t="shared" si="14"/>
        <v>1.9064339053459274</v>
      </c>
      <c r="BN32" s="14">
        <v>30.6</v>
      </c>
      <c r="BO32" s="8">
        <f t="shared" si="15"/>
        <v>25.658225725306057</v>
      </c>
      <c r="BP32" s="14">
        <v>0</v>
      </c>
      <c r="BQ32" s="8">
        <f t="shared" si="16"/>
        <v>0</v>
      </c>
      <c r="BR32" s="14">
        <v>70.3</v>
      </c>
      <c r="BS32" s="8">
        <f t="shared" si="17"/>
        <v>74.077976817702833</v>
      </c>
      <c r="BT32" s="14">
        <v>3.85</v>
      </c>
      <c r="BU32" s="8">
        <f t="shared" si="18"/>
        <v>5.9740259740259738</v>
      </c>
      <c r="BV32" s="14">
        <v>0.8</v>
      </c>
      <c r="BW32" s="8">
        <f t="shared" si="19"/>
        <v>7.3461891643709825</v>
      </c>
      <c r="BX32" s="14">
        <v>64.250814332247558</v>
      </c>
      <c r="BY32" s="8">
        <f t="shared" si="20"/>
        <v>73.060812791900275</v>
      </c>
      <c r="BZ32" s="7">
        <f t="shared" si="21"/>
        <v>23.825791140645624</v>
      </c>
      <c r="CA32" s="14">
        <v>51.26</v>
      </c>
      <c r="CB32" s="8">
        <f t="shared" si="22"/>
        <v>71.472392638036808</v>
      </c>
      <c r="CC32" s="14">
        <v>92.35</v>
      </c>
      <c r="CD32" s="8">
        <f t="shared" si="23"/>
        <v>83.041093426850097</v>
      </c>
      <c r="CE32" s="17">
        <v>43</v>
      </c>
      <c r="CF32" s="8">
        <f t="shared" si="24"/>
        <v>86</v>
      </c>
      <c r="CG32" s="17">
        <v>30</v>
      </c>
      <c r="CH32" s="8">
        <f t="shared" si="25"/>
        <v>100</v>
      </c>
      <c r="CI32" s="8">
        <v>16</v>
      </c>
      <c r="CJ32" s="8">
        <f t="shared" si="26"/>
        <v>88.888888888888886</v>
      </c>
      <c r="CK32" s="14">
        <v>100</v>
      </c>
      <c r="CL32" s="8">
        <f t="shared" si="27"/>
        <v>100</v>
      </c>
      <c r="CM32" s="14">
        <v>93.94</v>
      </c>
      <c r="CN32" s="8">
        <f t="shared" si="28"/>
        <v>93.94</v>
      </c>
      <c r="CO32" s="8" t="s">
        <v>135</v>
      </c>
      <c r="CP32" s="8" t="s">
        <v>135</v>
      </c>
      <c r="CQ32" s="8" t="s">
        <v>135</v>
      </c>
      <c r="CR32" s="8" t="s">
        <v>135</v>
      </c>
      <c r="CS32" s="14">
        <v>12.819672131147541</v>
      </c>
      <c r="CT32" s="8">
        <f t="shared" si="29"/>
        <v>12.819672131147541</v>
      </c>
      <c r="CU32" s="19">
        <v>99.924452232728697</v>
      </c>
      <c r="CV32" s="8">
        <f t="shared" si="30"/>
        <v>99.924452232728697</v>
      </c>
      <c r="CW32" s="14" t="s">
        <v>135</v>
      </c>
      <c r="CX32" s="14" t="s">
        <v>135</v>
      </c>
      <c r="CY32" s="14" t="s">
        <v>135</v>
      </c>
      <c r="CZ32" s="14" t="s">
        <v>135</v>
      </c>
      <c r="DA32" s="8" t="s">
        <v>135</v>
      </c>
      <c r="DB32" s="8" t="s">
        <v>135</v>
      </c>
      <c r="DC32" s="8" t="s">
        <v>135</v>
      </c>
      <c r="DD32" s="8" t="s">
        <v>135</v>
      </c>
      <c r="DE32" s="8" t="s">
        <v>135</v>
      </c>
      <c r="DF32" s="8" t="s">
        <v>135</v>
      </c>
      <c r="DG32" s="8" t="s">
        <v>135</v>
      </c>
      <c r="DH32" s="8" t="s">
        <v>135</v>
      </c>
      <c r="DI32" s="8" t="s">
        <v>135</v>
      </c>
      <c r="DJ32" s="8" t="s">
        <v>135</v>
      </c>
      <c r="DK32" s="8">
        <f t="shared" si="31"/>
        <v>81.78738881307244</v>
      </c>
      <c r="DL32" s="14">
        <v>0.90446636399528457</v>
      </c>
      <c r="DM32" s="8" t="s">
        <v>206</v>
      </c>
      <c r="DN32" s="8">
        <v>49.406522745792785</v>
      </c>
      <c r="DO32" s="8" t="s">
        <v>218</v>
      </c>
      <c r="DP32" s="8">
        <f t="shared" si="32"/>
        <v>48.413687332886937</v>
      </c>
      <c r="DQ32" s="17" t="s">
        <v>241</v>
      </c>
    </row>
    <row r="33" spans="1:121" ht="18.75" x14ac:dyDescent="0.25">
      <c r="A33" s="1">
        <v>1</v>
      </c>
      <c r="B33" s="9" t="s">
        <v>29</v>
      </c>
      <c r="C33" s="19">
        <v>101.68562343230639</v>
      </c>
      <c r="D33" s="8">
        <f t="shared" si="37"/>
        <v>97.383494428199825</v>
      </c>
      <c r="E33" s="19">
        <v>9.0978277234991491</v>
      </c>
      <c r="F33" s="8">
        <f t="shared" si="0"/>
        <v>51.082956488898333</v>
      </c>
      <c r="G33" s="14">
        <v>104.549785438941</v>
      </c>
      <c r="H33" s="8">
        <f t="shared" si="1"/>
        <v>100</v>
      </c>
      <c r="I33" s="8" t="s">
        <v>135</v>
      </c>
      <c r="J33" s="8" t="s">
        <v>135</v>
      </c>
      <c r="K33" s="14">
        <v>100.95021663137859</v>
      </c>
      <c r="L33" s="8">
        <f t="shared" si="35"/>
        <v>94.490894798846185</v>
      </c>
      <c r="M33" s="14">
        <v>100.93653283843011</v>
      </c>
      <c r="N33" s="8">
        <f t="shared" si="34"/>
        <v>96.315309044417205</v>
      </c>
      <c r="O33" s="15">
        <v>1.0865049920499634</v>
      </c>
      <c r="P33" s="8">
        <f t="shared" si="2"/>
        <v>23.414681899452514</v>
      </c>
      <c r="Q33" s="19">
        <v>23.85240775484678</v>
      </c>
      <c r="R33" s="8">
        <f t="shared" si="3"/>
        <v>46.574352230734711</v>
      </c>
      <c r="S33" s="14">
        <v>62.5</v>
      </c>
      <c r="T33" s="8">
        <f t="shared" si="4"/>
        <v>62.5</v>
      </c>
      <c r="U33" s="15" t="s">
        <v>135</v>
      </c>
      <c r="V33" s="15" t="s">
        <v>135</v>
      </c>
      <c r="W33" s="14">
        <v>39.01</v>
      </c>
      <c r="X33" s="8">
        <f t="shared" si="5"/>
        <v>21.532940271725202</v>
      </c>
      <c r="Y33" s="14">
        <v>105.20042235618558</v>
      </c>
      <c r="Z33" s="8">
        <f t="shared" si="6"/>
        <v>56.076473587683473</v>
      </c>
      <c r="AA33" s="14">
        <v>14.884226987409585</v>
      </c>
      <c r="AB33" s="8">
        <f t="shared" si="7"/>
        <v>44.060298541124041</v>
      </c>
      <c r="AC33" s="14">
        <v>0.7587919776471328</v>
      </c>
      <c r="AD33" s="8">
        <f t="shared" si="8"/>
        <v>6.8130423672949902</v>
      </c>
      <c r="AE33" s="14">
        <v>16.296296296296298</v>
      </c>
      <c r="AF33" s="8">
        <f t="shared" si="9"/>
        <v>39.48456790123457</v>
      </c>
      <c r="AG33" s="14">
        <v>37.5</v>
      </c>
      <c r="AH33" s="8">
        <f t="shared" si="10"/>
        <v>40</v>
      </c>
      <c r="AI33" s="19" t="s">
        <v>135</v>
      </c>
      <c r="AJ33" s="8" t="s">
        <v>135</v>
      </c>
      <c r="AK33" s="19" t="s">
        <v>135</v>
      </c>
      <c r="AL33" s="8" t="s">
        <v>135</v>
      </c>
      <c r="AM33" s="19" t="s">
        <v>135</v>
      </c>
      <c r="AN33" s="8" t="s">
        <v>135</v>
      </c>
      <c r="AO33" s="14">
        <v>498</v>
      </c>
      <c r="AP33" s="8">
        <f t="shared" si="11"/>
        <v>45.562671546203113</v>
      </c>
      <c r="AQ33" s="22" t="s">
        <v>135</v>
      </c>
      <c r="AR33" s="8" t="s">
        <v>135</v>
      </c>
      <c r="AS33" s="7">
        <f t="shared" si="12"/>
        <v>55.019445540387615</v>
      </c>
      <c r="AT33" s="19" t="s">
        <v>135</v>
      </c>
      <c r="AU33" s="7" t="s">
        <v>135</v>
      </c>
      <c r="AV33" s="19" t="s">
        <v>135</v>
      </c>
      <c r="AW33" s="7" t="s">
        <v>135</v>
      </c>
      <c r="AX33" s="19" t="s">
        <v>135</v>
      </c>
      <c r="AY33" s="7" t="s">
        <v>135</v>
      </c>
      <c r="AZ33" s="19" t="s">
        <v>135</v>
      </c>
      <c r="BA33" s="7" t="s">
        <v>135</v>
      </c>
      <c r="BB33" s="7" t="s">
        <v>135</v>
      </c>
      <c r="BC33" s="7" t="s">
        <v>135</v>
      </c>
      <c r="BD33" s="19" t="s">
        <v>135</v>
      </c>
      <c r="BE33" s="7" t="s">
        <v>135</v>
      </c>
      <c r="BF33" s="19" t="s">
        <v>135</v>
      </c>
      <c r="BG33" s="7" t="s">
        <v>135</v>
      </c>
      <c r="BH33" s="19" t="s">
        <v>135</v>
      </c>
      <c r="BI33" s="7" t="s">
        <v>135</v>
      </c>
      <c r="BJ33" s="15">
        <v>0.45761354536094273</v>
      </c>
      <c r="BK33" s="8">
        <f t="shared" si="13"/>
        <v>7.6738323757503588</v>
      </c>
      <c r="BL33" s="14">
        <v>1.4492753623188406</v>
      </c>
      <c r="BM33" s="8">
        <f t="shared" si="14"/>
        <v>4.0339036258044265</v>
      </c>
      <c r="BN33" s="14">
        <v>0</v>
      </c>
      <c r="BO33" s="8">
        <f t="shared" si="15"/>
        <v>0</v>
      </c>
      <c r="BP33" s="14">
        <v>1.957585644371941</v>
      </c>
      <c r="BQ33" s="8">
        <f t="shared" si="16"/>
        <v>49.722675367047302</v>
      </c>
      <c r="BR33" s="14">
        <v>75.03</v>
      </c>
      <c r="BS33" s="8">
        <f t="shared" si="17"/>
        <v>79.062170706006313</v>
      </c>
      <c r="BT33" s="14">
        <v>1.74</v>
      </c>
      <c r="BU33" s="8">
        <f t="shared" si="18"/>
        <v>13.218390804597702</v>
      </c>
      <c r="BV33" s="14">
        <v>2.15</v>
      </c>
      <c r="BW33" s="8">
        <f t="shared" si="19"/>
        <v>19.742883379247015</v>
      </c>
      <c r="BX33" s="14">
        <v>54.884105960264904</v>
      </c>
      <c r="BY33" s="8">
        <f t="shared" si="20"/>
        <v>62.409752039534382</v>
      </c>
      <c r="BZ33" s="7">
        <f t="shared" si="21"/>
        <v>29.482951037248441</v>
      </c>
      <c r="CA33" s="14">
        <v>54.18</v>
      </c>
      <c r="CB33" s="8">
        <f t="shared" si="22"/>
        <v>75.543781372002229</v>
      </c>
      <c r="CC33" s="14">
        <v>74.75</v>
      </c>
      <c r="CD33" s="8">
        <f t="shared" si="23"/>
        <v>67.215178491142893</v>
      </c>
      <c r="CE33" s="17">
        <v>44</v>
      </c>
      <c r="CF33" s="8">
        <f t="shared" si="24"/>
        <v>88</v>
      </c>
      <c r="CG33" s="17">
        <v>30</v>
      </c>
      <c r="CH33" s="8">
        <f t="shared" si="25"/>
        <v>100</v>
      </c>
      <c r="CI33" s="8">
        <v>16.666666666666668</v>
      </c>
      <c r="CJ33" s="8">
        <f t="shared" si="26"/>
        <v>92.592592592592609</v>
      </c>
      <c r="CK33" s="14">
        <v>100</v>
      </c>
      <c r="CL33" s="8">
        <f t="shared" si="27"/>
        <v>100</v>
      </c>
      <c r="CM33" s="14">
        <v>81.81</v>
      </c>
      <c r="CN33" s="8">
        <f t="shared" si="28"/>
        <v>81.81</v>
      </c>
      <c r="CO33" s="8" t="s">
        <v>135</v>
      </c>
      <c r="CP33" s="8" t="s">
        <v>135</v>
      </c>
      <c r="CQ33" s="8" t="s">
        <v>135</v>
      </c>
      <c r="CR33" s="8" t="s">
        <v>135</v>
      </c>
      <c r="CS33" s="14">
        <v>5.3506148222000665</v>
      </c>
      <c r="CT33" s="8">
        <f t="shared" si="29"/>
        <v>5.3506148222000665</v>
      </c>
      <c r="CU33" s="19">
        <v>99.984559379765827</v>
      </c>
      <c r="CV33" s="8">
        <f t="shared" si="30"/>
        <v>99.984559379765827</v>
      </c>
      <c r="CW33" s="14" t="s">
        <v>135</v>
      </c>
      <c r="CX33" s="14" t="s">
        <v>135</v>
      </c>
      <c r="CY33" s="14" t="s">
        <v>135</v>
      </c>
      <c r="CZ33" s="14" t="s">
        <v>135</v>
      </c>
      <c r="DA33" s="8" t="s">
        <v>135</v>
      </c>
      <c r="DB33" s="8" t="s">
        <v>135</v>
      </c>
      <c r="DC33" s="8" t="s">
        <v>135</v>
      </c>
      <c r="DD33" s="8" t="s">
        <v>135</v>
      </c>
      <c r="DE33" s="8" t="s">
        <v>135</v>
      </c>
      <c r="DF33" s="8" t="s">
        <v>135</v>
      </c>
      <c r="DG33" s="8" t="s">
        <v>135</v>
      </c>
      <c r="DH33" s="8" t="s">
        <v>135</v>
      </c>
      <c r="DI33" s="8" t="s">
        <v>135</v>
      </c>
      <c r="DJ33" s="8" t="s">
        <v>135</v>
      </c>
      <c r="DK33" s="8">
        <f t="shared" si="31"/>
        <v>78.944080739744862</v>
      </c>
      <c r="DL33" s="14">
        <v>1.1735913496149633</v>
      </c>
      <c r="DM33" s="8" t="s">
        <v>203</v>
      </c>
      <c r="DN33" s="8">
        <v>49.595923166224779</v>
      </c>
      <c r="DO33" s="8" t="s">
        <v>215</v>
      </c>
      <c r="DP33" s="8">
        <f t="shared" si="32"/>
        <v>48.312950053846436</v>
      </c>
      <c r="DQ33" s="17" t="s">
        <v>241</v>
      </c>
    </row>
    <row r="34" spans="1:121" ht="18.75" x14ac:dyDescent="0.25">
      <c r="A34" s="1">
        <v>67</v>
      </c>
      <c r="B34" s="9" t="s">
        <v>48</v>
      </c>
      <c r="C34" s="19">
        <v>100.8428538165609</v>
      </c>
      <c r="D34" s="8">
        <f t="shared" si="37"/>
        <v>96.576380822471265</v>
      </c>
      <c r="E34" s="19">
        <v>10.465625267250113</v>
      </c>
      <c r="F34" s="8">
        <f t="shared" si="0"/>
        <v>44.406705368795748</v>
      </c>
      <c r="G34" s="14">
        <v>107.79067709623756</v>
      </c>
      <c r="H34" s="8">
        <f t="shared" si="1"/>
        <v>100</v>
      </c>
      <c r="I34" s="8" t="s">
        <v>135</v>
      </c>
      <c r="J34" s="8" t="s">
        <v>135</v>
      </c>
      <c r="K34" s="14">
        <v>101.71914978921311</v>
      </c>
      <c r="L34" s="8">
        <f t="shared" si="35"/>
        <v>95.210627599317462</v>
      </c>
      <c r="M34" s="14">
        <v>101.03646929447336</v>
      </c>
      <c r="N34" s="8">
        <f t="shared" si="34"/>
        <v>96.410670063643195</v>
      </c>
      <c r="O34" s="15">
        <v>1.3464402081766849</v>
      </c>
      <c r="P34" s="8">
        <f t="shared" si="2"/>
        <v>18.89439175726006</v>
      </c>
      <c r="Q34" s="19">
        <v>17.632816823464307</v>
      </c>
      <c r="R34" s="8">
        <f t="shared" si="3"/>
        <v>34.429942251392923</v>
      </c>
      <c r="S34" s="14">
        <v>73.214285714285722</v>
      </c>
      <c r="T34" s="8">
        <f t="shared" si="4"/>
        <v>73.214285714285722</v>
      </c>
      <c r="U34" s="15" t="s">
        <v>135</v>
      </c>
      <c r="V34" s="15" t="s">
        <v>135</v>
      </c>
      <c r="W34" s="14">
        <v>20.29</v>
      </c>
      <c r="X34" s="8">
        <f t="shared" si="5"/>
        <v>41.399704287826516</v>
      </c>
      <c r="Y34" s="14">
        <v>136.45646435281418</v>
      </c>
      <c r="Z34" s="8">
        <f t="shared" si="6"/>
        <v>72.737325076901953</v>
      </c>
      <c r="AA34" s="14">
        <v>22.510085589721758</v>
      </c>
      <c r="AB34" s="8">
        <f t="shared" si="7"/>
        <v>66.634370203326597</v>
      </c>
      <c r="AC34" s="14">
        <v>3.112543090804079</v>
      </c>
      <c r="AD34" s="8">
        <f t="shared" si="8"/>
        <v>27.946905835028524</v>
      </c>
      <c r="AE34" s="14">
        <v>13.502109704641349</v>
      </c>
      <c r="AF34" s="8">
        <f t="shared" si="9"/>
        <v>32.714486638537267</v>
      </c>
      <c r="AG34" s="14">
        <v>24.137931034482758</v>
      </c>
      <c r="AH34" s="8">
        <f t="shared" si="10"/>
        <v>25.74712643678161</v>
      </c>
      <c r="AI34" s="19" t="s">
        <v>135</v>
      </c>
      <c r="AJ34" s="8" t="s">
        <v>135</v>
      </c>
      <c r="AK34" s="19" t="s">
        <v>135</v>
      </c>
      <c r="AL34" s="8" t="s">
        <v>135</v>
      </c>
      <c r="AM34" s="19" t="s">
        <v>135</v>
      </c>
      <c r="AN34" s="8" t="s">
        <v>135</v>
      </c>
      <c r="AO34" s="14">
        <v>897</v>
      </c>
      <c r="AP34" s="8">
        <f t="shared" si="11"/>
        <v>82.067703568161022</v>
      </c>
      <c r="AQ34" s="22" t="s">
        <v>135</v>
      </c>
      <c r="AR34" s="8" t="s">
        <v>135</v>
      </c>
      <c r="AS34" s="7">
        <f t="shared" si="12"/>
        <v>60.559375041581994</v>
      </c>
      <c r="AT34" s="19" t="s">
        <v>135</v>
      </c>
      <c r="AU34" s="7" t="s">
        <v>135</v>
      </c>
      <c r="AV34" s="19" t="s">
        <v>135</v>
      </c>
      <c r="AW34" s="7" t="s">
        <v>135</v>
      </c>
      <c r="AX34" s="19" t="s">
        <v>135</v>
      </c>
      <c r="AY34" s="7" t="s">
        <v>135</v>
      </c>
      <c r="AZ34" s="19" t="s">
        <v>135</v>
      </c>
      <c r="BA34" s="7" t="s">
        <v>135</v>
      </c>
      <c r="BB34" s="7" t="s">
        <v>135</v>
      </c>
      <c r="BC34" s="7" t="s">
        <v>135</v>
      </c>
      <c r="BD34" s="19" t="s">
        <v>135</v>
      </c>
      <c r="BE34" s="7" t="s">
        <v>135</v>
      </c>
      <c r="BF34" s="19" t="s">
        <v>135</v>
      </c>
      <c r="BG34" s="7" t="s">
        <v>135</v>
      </c>
      <c r="BH34" s="19" t="s">
        <v>135</v>
      </c>
      <c r="BI34" s="7" t="s">
        <v>135</v>
      </c>
      <c r="BJ34" s="15">
        <v>0.17602534765006161</v>
      </c>
      <c r="BK34" s="8">
        <f t="shared" si="13"/>
        <v>2.9518116879261522</v>
      </c>
      <c r="BL34" s="14">
        <v>0.54200542005420049</v>
      </c>
      <c r="BM34" s="8">
        <f t="shared" si="14"/>
        <v>1.5086143641219805</v>
      </c>
      <c r="BN34" s="14">
        <v>12.9</v>
      </c>
      <c r="BO34" s="8">
        <f t="shared" si="15"/>
        <v>10.81670300184471</v>
      </c>
      <c r="BP34" s="14">
        <v>1.0194624652455977</v>
      </c>
      <c r="BQ34" s="8">
        <f t="shared" si="16"/>
        <v>25.894346617238178</v>
      </c>
      <c r="BR34" s="14">
        <v>64.430000000000007</v>
      </c>
      <c r="BS34" s="8">
        <f t="shared" si="17"/>
        <v>67.892518440463647</v>
      </c>
      <c r="BT34" s="14">
        <v>5.25</v>
      </c>
      <c r="BU34" s="8">
        <f t="shared" si="18"/>
        <v>4.3809523809523814</v>
      </c>
      <c r="BV34" s="14">
        <v>1.1900000000000002</v>
      </c>
      <c r="BW34" s="8">
        <f t="shared" si="19"/>
        <v>10.927456382001838</v>
      </c>
      <c r="BX34" s="14">
        <v>67.594278283485039</v>
      </c>
      <c r="BY34" s="8">
        <f t="shared" si="20"/>
        <v>76.862728710890053</v>
      </c>
      <c r="BZ34" s="7">
        <f t="shared" si="21"/>
        <v>25.154391448179865</v>
      </c>
      <c r="CA34" s="14">
        <v>38.619999999999997</v>
      </c>
      <c r="CB34" s="8">
        <f t="shared" si="22"/>
        <v>53.848298940323481</v>
      </c>
      <c r="CC34" s="14">
        <v>48.56</v>
      </c>
      <c r="CD34" s="8">
        <f t="shared" si="23"/>
        <v>43.665138027155834</v>
      </c>
      <c r="CE34" s="17">
        <v>50</v>
      </c>
      <c r="CF34" s="8">
        <f t="shared" si="24"/>
        <v>100</v>
      </c>
      <c r="CG34" s="17">
        <v>30</v>
      </c>
      <c r="CH34" s="8">
        <f t="shared" si="25"/>
        <v>100</v>
      </c>
      <c r="CI34" s="8">
        <v>15.333333333333334</v>
      </c>
      <c r="CJ34" s="8">
        <f t="shared" si="26"/>
        <v>85.18518518518519</v>
      </c>
      <c r="CK34" s="14">
        <v>100</v>
      </c>
      <c r="CL34" s="8">
        <f t="shared" si="27"/>
        <v>100</v>
      </c>
      <c r="CM34" s="14">
        <v>91.38</v>
      </c>
      <c r="CN34" s="8">
        <f t="shared" si="28"/>
        <v>91.38</v>
      </c>
      <c r="CO34" s="8" t="s">
        <v>135</v>
      </c>
      <c r="CP34" s="8" t="s">
        <v>135</v>
      </c>
      <c r="CQ34" s="8" t="s">
        <v>135</v>
      </c>
      <c r="CR34" s="8" t="s">
        <v>135</v>
      </c>
      <c r="CS34" s="14">
        <v>35.994236311239192</v>
      </c>
      <c r="CT34" s="8">
        <f t="shared" si="29"/>
        <v>35.994236311239192</v>
      </c>
      <c r="CU34" s="19">
        <v>99.927690694824165</v>
      </c>
      <c r="CV34" s="8">
        <f t="shared" si="30"/>
        <v>99.927690694824165</v>
      </c>
      <c r="CW34" s="14" t="s">
        <v>135</v>
      </c>
      <c r="CX34" s="14" t="s">
        <v>135</v>
      </c>
      <c r="CY34" s="14" t="s">
        <v>135</v>
      </c>
      <c r="CZ34" s="14" t="s">
        <v>135</v>
      </c>
      <c r="DA34" s="8" t="s">
        <v>135</v>
      </c>
      <c r="DB34" s="8" t="s">
        <v>135</v>
      </c>
      <c r="DC34" s="8" t="s">
        <v>135</v>
      </c>
      <c r="DD34" s="8" t="s">
        <v>135</v>
      </c>
      <c r="DE34" s="8" t="s">
        <v>135</v>
      </c>
      <c r="DF34" s="8" t="s">
        <v>135</v>
      </c>
      <c r="DG34" s="8" t="s">
        <v>135</v>
      </c>
      <c r="DH34" s="8" t="s">
        <v>135</v>
      </c>
      <c r="DI34" s="8" t="s">
        <v>135</v>
      </c>
      <c r="DJ34" s="8" t="s">
        <v>135</v>
      </c>
      <c r="DK34" s="8">
        <f t="shared" si="31"/>
        <v>78.888949906525312</v>
      </c>
      <c r="DL34" s="14">
        <v>0.83552983212675436</v>
      </c>
      <c r="DM34" s="8" t="s">
        <v>207</v>
      </c>
      <c r="DN34" s="8">
        <v>46.792637038915288</v>
      </c>
      <c r="DO34" s="8" t="s">
        <v>210</v>
      </c>
      <c r="DP34" s="8">
        <f t="shared" si="32"/>
        <v>48.293047397539702</v>
      </c>
      <c r="DQ34" s="17" t="s">
        <v>241</v>
      </c>
    </row>
    <row r="35" spans="1:121" ht="18.75" x14ac:dyDescent="0.25">
      <c r="A35" s="1">
        <v>27</v>
      </c>
      <c r="B35" s="9" t="s">
        <v>79</v>
      </c>
      <c r="C35" s="19">
        <v>101.45102055554811</v>
      </c>
      <c r="D35" s="8">
        <f t="shared" si="37"/>
        <v>97.158817161439131</v>
      </c>
      <c r="E35" s="19">
        <v>12.294196927338415</v>
      </c>
      <c r="F35" s="8">
        <f t="shared" si="0"/>
        <v>37.801894706075203</v>
      </c>
      <c r="G35" s="14">
        <v>106.93588228976481</v>
      </c>
      <c r="H35" s="8">
        <f t="shared" si="1"/>
        <v>100</v>
      </c>
      <c r="I35" s="8" t="s">
        <v>135</v>
      </c>
      <c r="J35" s="8" t="s">
        <v>135</v>
      </c>
      <c r="K35" s="14">
        <v>103.04909850815433</v>
      </c>
      <c r="L35" s="8">
        <f t="shared" si="35"/>
        <v>96.455479256726136</v>
      </c>
      <c r="M35" s="14">
        <v>101.0017170943273</v>
      </c>
      <c r="N35" s="8">
        <f t="shared" si="34"/>
        <v>96.37750893949007</v>
      </c>
      <c r="O35" s="15">
        <v>1.5287841587320596</v>
      </c>
      <c r="P35" s="8">
        <f t="shared" si="2"/>
        <v>16.640785179326162</v>
      </c>
      <c r="Q35" s="19">
        <v>24.435660539098961</v>
      </c>
      <c r="R35" s="8">
        <f t="shared" si="3"/>
        <v>47.71321506137695</v>
      </c>
      <c r="S35" s="14">
        <v>57.142857142857146</v>
      </c>
      <c r="T35" s="8">
        <f t="shared" si="4"/>
        <v>57.142857142857153</v>
      </c>
      <c r="U35" s="15" t="s">
        <v>135</v>
      </c>
      <c r="V35" s="15" t="s">
        <v>135</v>
      </c>
      <c r="W35" s="14">
        <v>38.270000000000003</v>
      </c>
      <c r="X35" s="8">
        <f t="shared" si="5"/>
        <v>21.949307551607003</v>
      </c>
      <c r="Y35" s="14">
        <v>167.42732158364123</v>
      </c>
      <c r="Z35" s="8">
        <f t="shared" si="6"/>
        <v>89.246160484541107</v>
      </c>
      <c r="AA35" s="14">
        <v>13.130089996967623</v>
      </c>
      <c r="AB35" s="8">
        <f t="shared" si="7"/>
        <v>38.867701065536046</v>
      </c>
      <c r="AC35" s="14">
        <v>1.3733025428653591</v>
      </c>
      <c r="AD35" s="8">
        <f t="shared" si="8"/>
        <v>12.330610606437782</v>
      </c>
      <c r="AE35" s="14">
        <v>16.063977746870652</v>
      </c>
      <c r="AF35" s="8">
        <f t="shared" si="9"/>
        <v>38.921679415855351</v>
      </c>
      <c r="AG35" s="14">
        <v>34.482758620689658</v>
      </c>
      <c r="AH35" s="8">
        <f t="shared" si="10"/>
        <v>36.781609195402304</v>
      </c>
      <c r="AI35" s="19" t="s">
        <v>135</v>
      </c>
      <c r="AJ35" s="8" t="s">
        <v>135</v>
      </c>
      <c r="AK35" s="19" t="s">
        <v>135</v>
      </c>
      <c r="AL35" s="8" t="s">
        <v>135</v>
      </c>
      <c r="AM35" s="19" t="s">
        <v>135</v>
      </c>
      <c r="AN35" s="8" t="s">
        <v>135</v>
      </c>
      <c r="AO35" s="14">
        <v>700</v>
      </c>
      <c r="AP35" s="8">
        <f t="shared" si="11"/>
        <v>64.043915827996344</v>
      </c>
      <c r="AQ35" s="22" t="s">
        <v>135</v>
      </c>
      <c r="AR35" s="8" t="s">
        <v>135</v>
      </c>
      <c r="AS35" s="7">
        <f t="shared" si="12"/>
        <v>56.762102772977777</v>
      </c>
      <c r="AT35" s="19" t="s">
        <v>135</v>
      </c>
      <c r="AU35" s="7" t="s">
        <v>135</v>
      </c>
      <c r="AV35" s="19" t="s">
        <v>135</v>
      </c>
      <c r="AW35" s="7" t="s">
        <v>135</v>
      </c>
      <c r="AX35" s="19" t="s">
        <v>135</v>
      </c>
      <c r="AY35" s="7" t="s">
        <v>135</v>
      </c>
      <c r="AZ35" s="19" t="s">
        <v>135</v>
      </c>
      <c r="BA35" s="7" t="s">
        <v>135</v>
      </c>
      <c r="BB35" s="7" t="s">
        <v>135</v>
      </c>
      <c r="BC35" s="7" t="s">
        <v>135</v>
      </c>
      <c r="BD35" s="19" t="s">
        <v>135</v>
      </c>
      <c r="BE35" s="7" t="s">
        <v>135</v>
      </c>
      <c r="BF35" s="19" t="s">
        <v>135</v>
      </c>
      <c r="BG35" s="7" t="s">
        <v>135</v>
      </c>
      <c r="BH35" s="19" t="s">
        <v>135</v>
      </c>
      <c r="BI35" s="7" t="s">
        <v>135</v>
      </c>
      <c r="BJ35" s="15">
        <v>0.63089141245453872</v>
      </c>
      <c r="BK35" s="8">
        <f t="shared" si="13"/>
        <v>10.579570896787798</v>
      </c>
      <c r="BL35" s="14">
        <v>3.3333333333333335</v>
      </c>
      <c r="BM35" s="8">
        <f t="shared" si="14"/>
        <v>9.2779783393501809</v>
      </c>
      <c r="BN35" s="14">
        <v>17.97</v>
      </c>
      <c r="BO35" s="8">
        <f t="shared" si="15"/>
        <v>15.067918832802279</v>
      </c>
      <c r="BP35" s="14">
        <v>0.84696261682242979</v>
      </c>
      <c r="BQ35" s="8">
        <f t="shared" si="16"/>
        <v>21.512850467289717</v>
      </c>
      <c r="BR35" s="14">
        <v>59.36</v>
      </c>
      <c r="BS35" s="8">
        <f t="shared" si="17"/>
        <v>62.550052687038985</v>
      </c>
      <c r="BT35" s="14">
        <v>2.7</v>
      </c>
      <c r="BU35" s="8">
        <f t="shared" si="18"/>
        <v>8.518518518518519</v>
      </c>
      <c r="BV35" s="14">
        <v>2.5</v>
      </c>
      <c r="BW35" s="8">
        <f t="shared" si="19"/>
        <v>22.956841138659321</v>
      </c>
      <c r="BX35" s="14">
        <v>87.941554271034036</v>
      </c>
      <c r="BY35" s="8">
        <f t="shared" si="20"/>
        <v>100</v>
      </c>
      <c r="BZ35" s="7">
        <f t="shared" si="21"/>
        <v>31.30796636005585</v>
      </c>
      <c r="CA35" s="14">
        <v>47.51</v>
      </c>
      <c r="CB35" s="8">
        <f t="shared" si="22"/>
        <v>66.243725599553812</v>
      </c>
      <c r="CC35" s="14">
        <v>54.59</v>
      </c>
      <c r="CD35" s="8">
        <f t="shared" si="23"/>
        <v>49.087312292060069</v>
      </c>
      <c r="CE35" s="17">
        <v>50</v>
      </c>
      <c r="CF35" s="8">
        <f t="shared" si="24"/>
        <v>100</v>
      </c>
      <c r="CG35" s="17">
        <v>18</v>
      </c>
      <c r="CH35" s="8">
        <f t="shared" si="25"/>
        <v>60</v>
      </c>
      <c r="CI35" s="8">
        <v>13.333333333333332</v>
      </c>
      <c r="CJ35" s="8">
        <f t="shared" si="26"/>
        <v>74.074074074074076</v>
      </c>
      <c r="CK35" s="14">
        <v>100</v>
      </c>
      <c r="CL35" s="8">
        <f t="shared" si="27"/>
        <v>100</v>
      </c>
      <c r="CM35" s="14">
        <v>81.34</v>
      </c>
      <c r="CN35" s="8">
        <f t="shared" si="28"/>
        <v>81.34</v>
      </c>
      <c r="CO35" s="8" t="s">
        <v>135</v>
      </c>
      <c r="CP35" s="8" t="s">
        <v>135</v>
      </c>
      <c r="CQ35" s="8" t="s">
        <v>135</v>
      </c>
      <c r="CR35" s="8" t="s">
        <v>135</v>
      </c>
      <c r="CS35" s="14">
        <v>6.6018572257690078</v>
      </c>
      <c r="CT35" s="8">
        <f t="shared" si="29"/>
        <v>6.6018572257690078</v>
      </c>
      <c r="CU35" s="19">
        <v>99.992768457717673</v>
      </c>
      <c r="CV35" s="8">
        <f t="shared" si="30"/>
        <v>99.992768457717673</v>
      </c>
      <c r="CW35" s="14" t="s">
        <v>135</v>
      </c>
      <c r="CX35" s="14" t="s">
        <v>135</v>
      </c>
      <c r="CY35" s="14" t="s">
        <v>135</v>
      </c>
      <c r="CZ35" s="14" t="s">
        <v>135</v>
      </c>
      <c r="DA35" s="8" t="s">
        <v>135</v>
      </c>
      <c r="DB35" s="8" t="s">
        <v>135</v>
      </c>
      <c r="DC35" s="8" t="s">
        <v>135</v>
      </c>
      <c r="DD35" s="8" t="s">
        <v>135</v>
      </c>
      <c r="DE35" s="8" t="s">
        <v>135</v>
      </c>
      <c r="DF35" s="8" t="s">
        <v>135</v>
      </c>
      <c r="DG35" s="8" t="s">
        <v>135</v>
      </c>
      <c r="DH35" s="8" t="s">
        <v>135</v>
      </c>
      <c r="DI35" s="8" t="s">
        <v>135</v>
      </c>
      <c r="DJ35" s="8" t="s">
        <v>135</v>
      </c>
      <c r="DK35" s="8">
        <f t="shared" si="31"/>
        <v>70.815526405463842</v>
      </c>
      <c r="DL35" s="14">
        <v>1.536076085292406</v>
      </c>
      <c r="DM35" s="8" t="s">
        <v>199</v>
      </c>
      <c r="DN35" s="8">
        <v>53.470770151080281</v>
      </c>
      <c r="DO35" s="8" t="s">
        <v>214</v>
      </c>
      <c r="DP35" s="8">
        <f t="shared" si="32"/>
        <v>48.118426113660121</v>
      </c>
      <c r="DQ35" s="17" t="s">
        <v>241</v>
      </c>
    </row>
    <row r="36" spans="1:121" ht="18.75" x14ac:dyDescent="0.25">
      <c r="A36" s="1">
        <v>23</v>
      </c>
      <c r="B36" s="9" t="s">
        <v>15</v>
      </c>
      <c r="C36" s="19">
        <v>100.77472377665792</v>
      </c>
      <c r="D36" s="8">
        <f t="shared" si="37"/>
        <v>96.511133237440689</v>
      </c>
      <c r="E36" s="19">
        <v>10.025257624271894</v>
      </c>
      <c r="F36" s="8">
        <f t="shared" ref="F36:F67" si="38">MIN($E$4:$E$88)/E36*100</f>
        <v>46.357306231993519</v>
      </c>
      <c r="G36" s="14">
        <v>111.8055158843505</v>
      </c>
      <c r="H36" s="8">
        <f t="shared" ref="H36:H67" si="39">IF(G36&gt;100,100,G36/100*100)</f>
        <v>100</v>
      </c>
      <c r="I36" s="8" t="s">
        <v>135</v>
      </c>
      <c r="J36" s="8" t="s">
        <v>135</v>
      </c>
      <c r="K36" s="14">
        <v>101.06785250914226</v>
      </c>
      <c r="L36" s="8">
        <f t="shared" si="35"/>
        <v>94.601003719076871</v>
      </c>
      <c r="M36" s="14">
        <v>101.6497354505629</v>
      </c>
      <c r="N36" s="8">
        <f t="shared" si="34"/>
        <v>96.995858772718364</v>
      </c>
      <c r="O36" s="15">
        <v>1.0946524015925123</v>
      </c>
      <c r="P36" s="8">
        <f t="shared" ref="P36:P67" si="40">MIN($O$4:$O$88)/O36*100</f>
        <v>23.240408310443058</v>
      </c>
      <c r="Q36" s="19">
        <v>24.818009926731268</v>
      </c>
      <c r="R36" s="8">
        <f t="shared" ref="R36:R67" si="41">Q36/MAX($Q$4:$Q$88)*100</f>
        <v>48.459792733443379</v>
      </c>
      <c r="S36" s="14">
        <v>75</v>
      </c>
      <c r="T36" s="8">
        <f t="shared" ref="T36:T67" si="42">S36/MAX($S$4:$S$88)*100</f>
        <v>75</v>
      </c>
      <c r="U36" s="15" t="s">
        <v>135</v>
      </c>
      <c r="V36" s="15" t="s">
        <v>135</v>
      </c>
      <c r="W36" s="14">
        <v>80.56</v>
      </c>
      <c r="X36" s="8">
        <f t="shared" ref="X36:X67" si="43">MIN($W$4:$W$88)/W36*100</f>
        <v>10.427010923535253</v>
      </c>
      <c r="Y36" s="14">
        <v>128.48876336294711</v>
      </c>
      <c r="Z36" s="8">
        <f t="shared" ref="Z36:Z67" si="44">Y36/MAX($Y$4:$Y$88)*100</f>
        <v>68.490188381955335</v>
      </c>
      <c r="AA36" s="14">
        <v>33.781493726188145</v>
      </c>
      <c r="AB36" s="8">
        <f t="shared" ref="AB36:AB67" si="45">AA36/MAX($AA$4:$AA$88)*100</f>
        <v>100</v>
      </c>
      <c r="AC36" s="14">
        <v>2.5020607203134286</v>
      </c>
      <c r="AD36" s="8">
        <f t="shared" ref="AD36:AD67" si="46">AC36/MAX($AC$4:$AC$88)*100</f>
        <v>22.465505955793525</v>
      </c>
      <c r="AE36" s="14">
        <v>8.586426696662917</v>
      </c>
      <c r="AF36" s="8">
        <f t="shared" ref="AF36:AF67" si="47">AE36/MAX($AE$4:$AE$88)*100</f>
        <v>20.804196350456191</v>
      </c>
      <c r="AG36" s="14">
        <v>36.936936936936938</v>
      </c>
      <c r="AH36" s="8">
        <f t="shared" ref="AH36:AH67" si="48">AG36/MAX($AG$4:$AG$88)*100</f>
        <v>39.3993993993994</v>
      </c>
      <c r="AI36" s="19" t="s">
        <v>135</v>
      </c>
      <c r="AJ36" s="8" t="s">
        <v>135</v>
      </c>
      <c r="AK36" s="19" t="s">
        <v>135</v>
      </c>
      <c r="AL36" s="8" t="s">
        <v>135</v>
      </c>
      <c r="AM36" s="19" t="s">
        <v>135</v>
      </c>
      <c r="AN36" s="8" t="s">
        <v>135</v>
      </c>
      <c r="AO36" s="14">
        <v>695</v>
      </c>
      <c r="AP36" s="8">
        <f t="shared" ref="AP36:AP67" si="49">AO36/MAX($AO$4:$AO$88)*100</f>
        <v>63.586459286367791</v>
      </c>
      <c r="AQ36" s="22" t="s">
        <v>135</v>
      </c>
      <c r="AR36" s="8" t="s">
        <v>135</v>
      </c>
      <c r="AS36" s="7">
        <f t="shared" ref="AS36:AS67" si="50">(D36+F36+H36+L36+N36+P36+R36+T36+X36+Z36+AB36+AD36+AF36+AH36+AP36)/15</f>
        <v>60.422550886841563</v>
      </c>
      <c r="AT36" s="19" t="s">
        <v>135</v>
      </c>
      <c r="AU36" s="7" t="s">
        <v>135</v>
      </c>
      <c r="AV36" s="19" t="s">
        <v>135</v>
      </c>
      <c r="AW36" s="7" t="s">
        <v>135</v>
      </c>
      <c r="AX36" s="19" t="s">
        <v>135</v>
      </c>
      <c r="AY36" s="7" t="s">
        <v>135</v>
      </c>
      <c r="AZ36" s="19" t="s">
        <v>135</v>
      </c>
      <c r="BA36" s="7" t="s">
        <v>135</v>
      </c>
      <c r="BB36" s="7" t="s">
        <v>135</v>
      </c>
      <c r="BC36" s="7" t="s">
        <v>135</v>
      </c>
      <c r="BD36" s="19" t="s">
        <v>135</v>
      </c>
      <c r="BE36" s="7" t="s">
        <v>135</v>
      </c>
      <c r="BF36" s="19" t="s">
        <v>135</v>
      </c>
      <c r="BG36" s="7" t="s">
        <v>135</v>
      </c>
      <c r="BH36" s="19" t="s">
        <v>135</v>
      </c>
      <c r="BI36" s="7" t="s">
        <v>135</v>
      </c>
      <c r="BJ36" s="15">
        <v>0.14253016189749565</v>
      </c>
      <c r="BK36" s="8">
        <f t="shared" ref="BK36:BK67" si="51">BJ36/MAX($BJ$4:$BJ$88)*100</f>
        <v>2.3901228055372461</v>
      </c>
      <c r="BL36" s="14">
        <v>1.1226944667201284</v>
      </c>
      <c r="BM36" s="8">
        <f t="shared" ref="BM36:BM67" si="52">BL36/MAX($BL$4:$BL$88)*100</f>
        <v>3.1249004831812961</v>
      </c>
      <c r="BN36" s="14">
        <v>4.5</v>
      </c>
      <c r="BO36" s="8">
        <f t="shared" ref="BO36:BO67" si="53">BN36/MAX($BN$4:$BN$88)*100</f>
        <v>3.7732684890155959</v>
      </c>
      <c r="BP36" s="14">
        <v>0.34023249220300539</v>
      </c>
      <c r="BQ36" s="8">
        <f t="shared" ref="BQ36:BQ67" si="54">BP36/MAX($BP$4:$BP$88)*100</f>
        <v>8.6419053019563368</v>
      </c>
      <c r="BR36" s="14">
        <v>54.4</v>
      </c>
      <c r="BS36" s="8">
        <f t="shared" ref="BS36:BS67" si="55">BR36/MAX($BR$4:$BR$88)*100</f>
        <v>57.323498419388827</v>
      </c>
      <c r="BT36" s="14">
        <v>2.08</v>
      </c>
      <c r="BU36" s="8">
        <f t="shared" ref="BU36:BU67" si="56">MIN($BT$4:$BT$88)/BT36*100</f>
        <v>11.057692307692307</v>
      </c>
      <c r="BV36" s="14">
        <v>2.4</v>
      </c>
      <c r="BW36" s="8">
        <f t="shared" ref="BW36:BW67" si="57">BV36/MAX($BV$4:$BV$88)*100</f>
        <v>22.038567493112946</v>
      </c>
      <c r="BX36" s="14">
        <v>64.197576748680589</v>
      </c>
      <c r="BY36" s="8">
        <f t="shared" ref="BY36:BY67" si="58">BX36/MAX($BX$4:$BX$88)*100</f>
        <v>73.000275331528712</v>
      </c>
      <c r="BZ36" s="7">
        <f t="shared" ref="BZ36:BZ67" si="59">(BK36+BM36+BO36+BQ36+BS36+BU36+BW36+BY36)/8</f>
        <v>22.668778828926659</v>
      </c>
      <c r="CA36" s="14">
        <v>41.08</v>
      </c>
      <c r="CB36" s="8">
        <f t="shared" ref="CB36:CB67" si="60">CA36/MAX($CA$4:$CA$88)*100</f>
        <v>57.278304517568323</v>
      </c>
      <c r="CC36" s="14">
        <v>111.21</v>
      </c>
      <c r="CD36" s="8">
        <f t="shared" ref="CD36:CD67" si="61">CC36/MAX($CC$4:$CC$88)*100</f>
        <v>100</v>
      </c>
      <c r="CE36" s="17">
        <v>46</v>
      </c>
      <c r="CF36" s="8">
        <f t="shared" ref="CF36:CF67" si="62">CE36/MAX($CE$4:$CE$88)*100</f>
        <v>92</v>
      </c>
      <c r="CG36" s="17">
        <v>30</v>
      </c>
      <c r="CH36" s="8">
        <f t="shared" ref="CH36:CH67" si="63">CG36/MAX($CG$4:$CG$88)*100</f>
        <v>100</v>
      </c>
      <c r="CI36" s="8">
        <v>18</v>
      </c>
      <c r="CJ36" s="8">
        <f t="shared" ref="CJ36:CJ67" si="64">CI36/MAX($CI$4:$CI$88)*100</f>
        <v>100</v>
      </c>
      <c r="CK36" s="14">
        <v>100</v>
      </c>
      <c r="CL36" s="8">
        <f t="shared" ref="CL36:CL67" si="65">CK36/MAX($CK$4:$CK$88)*100</f>
        <v>100</v>
      </c>
      <c r="CM36" s="14">
        <v>99.95</v>
      </c>
      <c r="CN36" s="8">
        <f t="shared" ref="CN36:CN67" si="66">CM36/MAX($CM$4:$CM$88)*100</f>
        <v>99.95</v>
      </c>
      <c r="CO36" s="8" t="s">
        <v>135</v>
      </c>
      <c r="CP36" s="8" t="s">
        <v>135</v>
      </c>
      <c r="CQ36" s="8" t="s">
        <v>135</v>
      </c>
      <c r="CR36" s="8" t="s">
        <v>135</v>
      </c>
      <c r="CS36" s="14">
        <v>5.3706754530477765</v>
      </c>
      <c r="CT36" s="8">
        <f t="shared" ref="CT36:CT67" si="67">CS36/MAX($CS$4:$CS$88)*100</f>
        <v>5.3706754530477765</v>
      </c>
      <c r="CU36" s="19">
        <v>99.862191929987304</v>
      </c>
      <c r="CV36" s="8">
        <f t="shared" ref="CV36:CV67" si="68">CU36/MAX($CU$4:$CU$88)*100</f>
        <v>99.862191929987304</v>
      </c>
      <c r="CW36" s="14" t="s">
        <v>135</v>
      </c>
      <c r="CX36" s="14" t="s">
        <v>135</v>
      </c>
      <c r="CY36" s="14" t="s">
        <v>135</v>
      </c>
      <c r="CZ36" s="14" t="s">
        <v>135</v>
      </c>
      <c r="DA36" s="8" t="s">
        <v>135</v>
      </c>
      <c r="DB36" s="8" t="s">
        <v>135</v>
      </c>
      <c r="DC36" s="8" t="s">
        <v>135</v>
      </c>
      <c r="DD36" s="8" t="s">
        <v>135</v>
      </c>
      <c r="DE36" s="8" t="s">
        <v>135</v>
      </c>
      <c r="DF36" s="8" t="s">
        <v>135</v>
      </c>
      <c r="DG36" s="8" t="s">
        <v>135</v>
      </c>
      <c r="DH36" s="8" t="s">
        <v>135</v>
      </c>
      <c r="DI36" s="8" t="s">
        <v>135</v>
      </c>
      <c r="DJ36" s="8" t="s">
        <v>135</v>
      </c>
      <c r="DK36" s="8">
        <f t="shared" ref="DK36:DK67" si="69">(CB36+CD36+CF36+CH36+CJ36+CL36+CN36+CT36+CV36)/9</f>
        <v>83.829019100067043</v>
      </c>
      <c r="DL36" s="14">
        <v>1.2932189837302541</v>
      </c>
      <c r="DM36" s="8" t="s">
        <v>202</v>
      </c>
      <c r="DN36" s="8">
        <v>50.459143292840984</v>
      </c>
      <c r="DO36" s="8" t="s">
        <v>215</v>
      </c>
      <c r="DP36" s="8">
        <f t="shared" ref="DP36:DP67" si="70">0.35*AS36+0.45*BZ36+0.2*DK36</f>
        <v>48.11464710342495</v>
      </c>
      <c r="DQ36" s="17" t="s">
        <v>241</v>
      </c>
    </row>
    <row r="37" spans="1:121" ht="18.75" x14ac:dyDescent="0.25">
      <c r="A37" s="1">
        <v>62</v>
      </c>
      <c r="B37" s="9" t="s">
        <v>76</v>
      </c>
      <c r="C37" s="19">
        <v>100.39011596965135</v>
      </c>
      <c r="D37" s="8">
        <f t="shared" si="37"/>
        <v>96.142797469153834</v>
      </c>
      <c r="E37" s="19">
        <v>13.675178730719489</v>
      </c>
      <c r="F37" s="8">
        <f t="shared" si="38"/>
        <v>33.984487288565667</v>
      </c>
      <c r="G37" s="14">
        <v>103.39315161509361</v>
      </c>
      <c r="H37" s="8">
        <f t="shared" si="39"/>
        <v>100</v>
      </c>
      <c r="I37" s="8" t="s">
        <v>135</v>
      </c>
      <c r="J37" s="8" t="s">
        <v>135</v>
      </c>
      <c r="K37" s="14">
        <v>101.54967250857625</v>
      </c>
      <c r="L37" s="8">
        <f t="shared" si="35"/>
        <v>95.051994359787855</v>
      </c>
      <c r="M37" s="14">
        <v>100.87730808460978</v>
      </c>
      <c r="N37" s="8">
        <f t="shared" ref="N37:N68" si="71">M37/MAX($M$4:$M$88)*100</f>
        <v>96.258795804791518</v>
      </c>
      <c r="O37" s="15">
        <v>1.6256225622562259</v>
      </c>
      <c r="P37" s="8">
        <f t="shared" si="40"/>
        <v>15.649492915322414</v>
      </c>
      <c r="Q37" s="19">
        <v>21.163193474495781</v>
      </c>
      <c r="R37" s="8">
        <f t="shared" si="41"/>
        <v>41.323376547093766</v>
      </c>
      <c r="S37" s="14">
        <v>82.142857142857139</v>
      </c>
      <c r="T37" s="8">
        <f t="shared" si="42"/>
        <v>82.142857142857139</v>
      </c>
      <c r="U37" s="15" t="s">
        <v>135</v>
      </c>
      <c r="V37" s="15" t="s">
        <v>135</v>
      </c>
      <c r="W37" s="14">
        <v>68.41</v>
      </c>
      <c r="X37" s="8">
        <f t="shared" si="43"/>
        <v>12.278906592603422</v>
      </c>
      <c r="Y37" s="14">
        <v>157.89902824670551</v>
      </c>
      <c r="Z37" s="8">
        <f t="shared" si="44"/>
        <v>84.167159110998043</v>
      </c>
      <c r="AA37" s="14">
        <v>12.289776020857248</v>
      </c>
      <c r="AB37" s="8">
        <f t="shared" si="45"/>
        <v>36.380203079445081</v>
      </c>
      <c r="AC37" s="14">
        <v>1.5814007024078227</v>
      </c>
      <c r="AD37" s="8">
        <f t="shared" si="46"/>
        <v>14.199082624177326</v>
      </c>
      <c r="AE37" s="14">
        <v>11.893583724569639</v>
      </c>
      <c r="AF37" s="8">
        <f t="shared" si="47"/>
        <v>28.817162232655186</v>
      </c>
      <c r="AG37" s="14">
        <v>62.068965517241381</v>
      </c>
      <c r="AH37" s="8">
        <f t="shared" si="48"/>
        <v>66.206896551724142</v>
      </c>
      <c r="AI37" s="19" t="s">
        <v>135</v>
      </c>
      <c r="AJ37" s="8" t="s">
        <v>135</v>
      </c>
      <c r="AK37" s="19" t="s">
        <v>135</v>
      </c>
      <c r="AL37" s="8" t="s">
        <v>135</v>
      </c>
      <c r="AM37" s="19" t="s">
        <v>135</v>
      </c>
      <c r="AN37" s="8" t="s">
        <v>135</v>
      </c>
      <c r="AO37" s="14">
        <v>587</v>
      </c>
      <c r="AP37" s="8">
        <f t="shared" si="49"/>
        <v>53.705397987191219</v>
      </c>
      <c r="AQ37" s="22" t="s">
        <v>135</v>
      </c>
      <c r="AR37" s="8" t="s">
        <v>135</v>
      </c>
      <c r="AS37" s="7">
        <f t="shared" si="50"/>
        <v>57.087240647091107</v>
      </c>
      <c r="AT37" s="19" t="s">
        <v>135</v>
      </c>
      <c r="AU37" s="7" t="s">
        <v>135</v>
      </c>
      <c r="AV37" s="19" t="s">
        <v>135</v>
      </c>
      <c r="AW37" s="7" t="s">
        <v>135</v>
      </c>
      <c r="AX37" s="19" t="s">
        <v>135</v>
      </c>
      <c r="AY37" s="7" t="s">
        <v>135</v>
      </c>
      <c r="AZ37" s="19" t="s">
        <v>135</v>
      </c>
      <c r="BA37" s="7" t="s">
        <v>135</v>
      </c>
      <c r="BB37" s="7" t="s">
        <v>135</v>
      </c>
      <c r="BC37" s="7" t="s">
        <v>135</v>
      </c>
      <c r="BD37" s="19" t="s">
        <v>135</v>
      </c>
      <c r="BE37" s="7" t="s">
        <v>135</v>
      </c>
      <c r="BF37" s="19" t="s">
        <v>135</v>
      </c>
      <c r="BG37" s="7" t="s">
        <v>135</v>
      </c>
      <c r="BH37" s="19" t="s">
        <v>135</v>
      </c>
      <c r="BI37" s="7" t="s">
        <v>135</v>
      </c>
      <c r="BJ37" s="15">
        <v>0.36134627297129879</v>
      </c>
      <c r="BK37" s="8">
        <f t="shared" si="51"/>
        <v>6.0595031692008714</v>
      </c>
      <c r="BL37" s="14">
        <v>2.0202020202020203</v>
      </c>
      <c r="BM37" s="8">
        <f t="shared" si="52"/>
        <v>5.6230171753637457</v>
      </c>
      <c r="BN37" s="14">
        <v>2.86</v>
      </c>
      <c r="BO37" s="8">
        <f t="shared" si="53"/>
        <v>2.3981217507965789</v>
      </c>
      <c r="BP37" s="14">
        <v>0.50607287449392713</v>
      </c>
      <c r="BQ37" s="8">
        <f t="shared" si="54"/>
        <v>12.854251012145749</v>
      </c>
      <c r="BR37" s="14">
        <v>61.7</v>
      </c>
      <c r="BS37" s="8">
        <f t="shared" si="55"/>
        <v>65.01580611169652</v>
      </c>
      <c r="BT37" s="14">
        <v>1.62</v>
      </c>
      <c r="BU37" s="8">
        <f t="shared" si="56"/>
        <v>14.19753086419753</v>
      </c>
      <c r="BV37" s="14">
        <v>1.27</v>
      </c>
      <c r="BW37" s="8">
        <f t="shared" si="57"/>
        <v>11.662075298438934</v>
      </c>
      <c r="BX37" s="14">
        <v>67.689320388349515</v>
      </c>
      <c r="BY37" s="8">
        <f t="shared" si="58"/>
        <v>76.970802880891142</v>
      </c>
      <c r="BZ37" s="7">
        <f t="shared" si="59"/>
        <v>24.347638532841387</v>
      </c>
      <c r="CA37" s="14">
        <v>54.46</v>
      </c>
      <c r="CB37" s="8">
        <f t="shared" si="60"/>
        <v>75.934188510875629</v>
      </c>
      <c r="CC37" s="14">
        <v>98.18</v>
      </c>
      <c r="CD37" s="8">
        <f t="shared" si="61"/>
        <v>88.283427749303129</v>
      </c>
      <c r="CE37" s="17">
        <v>48</v>
      </c>
      <c r="CF37" s="8">
        <f t="shared" si="62"/>
        <v>96</v>
      </c>
      <c r="CG37" s="17">
        <v>30</v>
      </c>
      <c r="CH37" s="8">
        <f t="shared" si="63"/>
        <v>100</v>
      </c>
      <c r="CI37" s="8">
        <v>14</v>
      </c>
      <c r="CJ37" s="8">
        <f t="shared" si="64"/>
        <v>77.777777777777786</v>
      </c>
      <c r="CK37" s="14">
        <v>99.68</v>
      </c>
      <c r="CL37" s="8">
        <f t="shared" si="65"/>
        <v>99.68</v>
      </c>
      <c r="CM37" s="14">
        <v>89.13</v>
      </c>
      <c r="CN37" s="8">
        <f t="shared" si="66"/>
        <v>89.13</v>
      </c>
      <c r="CO37" s="8" t="s">
        <v>135</v>
      </c>
      <c r="CP37" s="8" t="s">
        <v>135</v>
      </c>
      <c r="CQ37" s="8" t="s">
        <v>135</v>
      </c>
      <c r="CR37" s="8" t="s">
        <v>135</v>
      </c>
      <c r="CS37" s="14">
        <v>33.959950960359627</v>
      </c>
      <c r="CT37" s="8">
        <f t="shared" si="67"/>
        <v>33.959950960359627</v>
      </c>
      <c r="CU37" s="19">
        <v>99.950170523665022</v>
      </c>
      <c r="CV37" s="8">
        <f t="shared" si="68"/>
        <v>99.950170523665022</v>
      </c>
      <c r="CW37" s="14" t="s">
        <v>135</v>
      </c>
      <c r="CX37" s="14" t="s">
        <v>135</v>
      </c>
      <c r="CY37" s="14" t="s">
        <v>135</v>
      </c>
      <c r="CZ37" s="14" t="s">
        <v>135</v>
      </c>
      <c r="DA37" s="8" t="s">
        <v>135</v>
      </c>
      <c r="DB37" s="8" t="s">
        <v>135</v>
      </c>
      <c r="DC37" s="8" t="s">
        <v>135</v>
      </c>
      <c r="DD37" s="8" t="s">
        <v>135</v>
      </c>
      <c r="DE37" s="8" t="s">
        <v>135</v>
      </c>
      <c r="DF37" s="8" t="s">
        <v>135</v>
      </c>
      <c r="DG37" s="8" t="s">
        <v>135</v>
      </c>
      <c r="DH37" s="8" t="s">
        <v>135</v>
      </c>
      <c r="DI37" s="8" t="s">
        <v>135</v>
      </c>
      <c r="DJ37" s="8" t="s">
        <v>135</v>
      </c>
      <c r="DK37" s="8">
        <f t="shared" si="69"/>
        <v>84.523946169109024</v>
      </c>
      <c r="DL37" s="14">
        <v>1.1365176017399978</v>
      </c>
      <c r="DM37" s="8" t="s">
        <v>204</v>
      </c>
      <c r="DN37" s="8">
        <v>48.53604433096541</v>
      </c>
      <c r="DO37" s="8" t="s">
        <v>218</v>
      </c>
      <c r="DP37" s="8">
        <f t="shared" si="70"/>
        <v>47.841760800082312</v>
      </c>
      <c r="DQ37" s="17" t="s">
        <v>241</v>
      </c>
    </row>
    <row r="38" spans="1:121" ht="18.75" x14ac:dyDescent="0.25">
      <c r="A38" s="1">
        <v>15</v>
      </c>
      <c r="B38" s="9" t="s">
        <v>19</v>
      </c>
      <c r="C38" s="19">
        <v>102.0380766581402</v>
      </c>
      <c r="D38" s="8">
        <f t="shared" si="37"/>
        <v>97.721036015649872</v>
      </c>
      <c r="E38" s="19">
        <v>10.768709994080314</v>
      </c>
      <c r="F38" s="8">
        <f t="shared" si="38"/>
        <v>43.156881186184343</v>
      </c>
      <c r="G38" s="14">
        <v>106.95343880645956</v>
      </c>
      <c r="H38" s="8">
        <f t="shared" si="39"/>
        <v>100</v>
      </c>
      <c r="I38" s="8" t="s">
        <v>135</v>
      </c>
      <c r="J38" s="8" t="s">
        <v>135</v>
      </c>
      <c r="K38" s="14">
        <v>100.51948760108426</v>
      </c>
      <c r="L38" s="8">
        <f t="shared" si="35"/>
        <v>94.087726060368198</v>
      </c>
      <c r="M38" s="14">
        <v>100.18708443456647</v>
      </c>
      <c r="N38" s="8">
        <f t="shared" si="71"/>
        <v>95.600172982169894</v>
      </c>
      <c r="O38" s="15">
        <v>1.2892683087460481</v>
      </c>
      <c r="P38" s="8">
        <f t="shared" si="40"/>
        <v>19.732253246618907</v>
      </c>
      <c r="Q38" s="19">
        <v>20.198526094149496</v>
      </c>
      <c r="R38" s="8">
        <f t="shared" si="41"/>
        <v>39.439761323862534</v>
      </c>
      <c r="S38" s="14">
        <v>39.285714285714285</v>
      </c>
      <c r="T38" s="8">
        <f t="shared" si="42"/>
        <v>39.285714285714285</v>
      </c>
      <c r="U38" s="15" t="s">
        <v>135</v>
      </c>
      <c r="V38" s="15" t="s">
        <v>135</v>
      </c>
      <c r="W38" s="14">
        <v>23.59</v>
      </c>
      <c r="X38" s="8">
        <f t="shared" si="43"/>
        <v>35.60830860534125</v>
      </c>
      <c r="Y38" s="14">
        <v>136.26594983361656</v>
      </c>
      <c r="Z38" s="8">
        <f t="shared" si="44"/>
        <v>72.6357724199394</v>
      </c>
      <c r="AA38" s="14">
        <v>23.235082047150335</v>
      </c>
      <c r="AB38" s="8">
        <f t="shared" si="45"/>
        <v>68.780505194588244</v>
      </c>
      <c r="AC38" s="14">
        <v>7.9655888114304227</v>
      </c>
      <c r="AD38" s="8">
        <f t="shared" si="46"/>
        <v>71.521438881057847</v>
      </c>
      <c r="AE38" s="14">
        <v>11.22071516646116</v>
      </c>
      <c r="AF38" s="8">
        <f t="shared" si="47"/>
        <v>27.186857788738184</v>
      </c>
      <c r="AG38" s="14">
        <v>34.782608695652172</v>
      </c>
      <c r="AH38" s="8">
        <f t="shared" si="48"/>
        <v>37.10144927536232</v>
      </c>
      <c r="AI38" s="19" t="s">
        <v>135</v>
      </c>
      <c r="AJ38" s="8" t="s">
        <v>135</v>
      </c>
      <c r="AK38" s="19" t="s">
        <v>135</v>
      </c>
      <c r="AL38" s="8" t="s">
        <v>135</v>
      </c>
      <c r="AM38" s="19" t="s">
        <v>135</v>
      </c>
      <c r="AN38" s="8" t="s">
        <v>135</v>
      </c>
      <c r="AO38" s="14">
        <v>586</v>
      </c>
      <c r="AP38" s="8">
        <f t="shared" si="49"/>
        <v>53.613906678865511</v>
      </c>
      <c r="AQ38" s="22" t="s">
        <v>135</v>
      </c>
      <c r="AR38" s="8" t="s">
        <v>135</v>
      </c>
      <c r="AS38" s="7">
        <f t="shared" si="50"/>
        <v>59.698118929630724</v>
      </c>
      <c r="AT38" s="19" t="s">
        <v>135</v>
      </c>
      <c r="AU38" s="7" t="s">
        <v>135</v>
      </c>
      <c r="AV38" s="19" t="s">
        <v>135</v>
      </c>
      <c r="AW38" s="7" t="s">
        <v>135</v>
      </c>
      <c r="AX38" s="19" t="s">
        <v>135</v>
      </c>
      <c r="AY38" s="7" t="s">
        <v>135</v>
      </c>
      <c r="AZ38" s="19" t="s">
        <v>135</v>
      </c>
      <c r="BA38" s="7" t="s">
        <v>135</v>
      </c>
      <c r="BB38" s="7" t="s">
        <v>135</v>
      </c>
      <c r="BC38" s="7" t="s">
        <v>135</v>
      </c>
      <c r="BD38" s="19" t="s">
        <v>135</v>
      </c>
      <c r="BE38" s="7" t="s">
        <v>135</v>
      </c>
      <c r="BF38" s="19" t="s">
        <v>135</v>
      </c>
      <c r="BG38" s="7" t="s">
        <v>135</v>
      </c>
      <c r="BH38" s="19" t="s">
        <v>135</v>
      </c>
      <c r="BI38" s="7" t="s">
        <v>135</v>
      </c>
      <c r="BJ38" s="15">
        <v>0</v>
      </c>
      <c r="BK38" s="8">
        <f t="shared" si="51"/>
        <v>0</v>
      </c>
      <c r="BL38" s="14">
        <v>0</v>
      </c>
      <c r="BM38" s="8">
        <f t="shared" si="52"/>
        <v>0</v>
      </c>
      <c r="BN38" s="14">
        <v>0</v>
      </c>
      <c r="BO38" s="8">
        <f t="shared" si="53"/>
        <v>0</v>
      </c>
      <c r="BP38" s="14">
        <v>1.5625</v>
      </c>
      <c r="BQ38" s="8">
        <f t="shared" si="54"/>
        <v>39.6875</v>
      </c>
      <c r="BR38" s="14">
        <v>42</v>
      </c>
      <c r="BS38" s="8">
        <f t="shared" si="55"/>
        <v>44.257112750263431</v>
      </c>
      <c r="BT38" s="14">
        <v>1.77</v>
      </c>
      <c r="BU38" s="8">
        <f t="shared" si="56"/>
        <v>12.994350282485875</v>
      </c>
      <c r="BV38" s="14">
        <v>3.64</v>
      </c>
      <c r="BW38" s="8">
        <f t="shared" si="57"/>
        <v>33.425160697887968</v>
      </c>
      <c r="BX38" s="14">
        <v>64.351851851851848</v>
      </c>
      <c r="BY38" s="8">
        <f t="shared" si="58"/>
        <v>73.175704461079661</v>
      </c>
      <c r="BZ38" s="7">
        <f t="shared" si="59"/>
        <v>25.442478523964617</v>
      </c>
      <c r="CA38" s="14">
        <v>33.42</v>
      </c>
      <c r="CB38" s="8">
        <f t="shared" si="60"/>
        <v>46.597880646960405</v>
      </c>
      <c r="CC38" s="14">
        <v>60.32</v>
      </c>
      <c r="CD38" s="8">
        <f t="shared" si="61"/>
        <v>54.239726643287476</v>
      </c>
      <c r="CE38" s="17">
        <v>46</v>
      </c>
      <c r="CF38" s="8">
        <f t="shared" si="62"/>
        <v>92</v>
      </c>
      <c r="CG38" s="17">
        <v>30</v>
      </c>
      <c r="CH38" s="8">
        <f t="shared" si="63"/>
        <v>100</v>
      </c>
      <c r="CI38" s="8">
        <v>17.333333333333336</v>
      </c>
      <c r="CJ38" s="8">
        <f t="shared" si="64"/>
        <v>96.296296296296319</v>
      </c>
      <c r="CK38" s="14">
        <v>99.039999999999992</v>
      </c>
      <c r="CL38" s="8">
        <f t="shared" si="65"/>
        <v>99.039999999999992</v>
      </c>
      <c r="CM38" s="14">
        <v>84.6</v>
      </c>
      <c r="CN38" s="8">
        <f t="shared" si="66"/>
        <v>84.6</v>
      </c>
      <c r="CO38" s="8" t="s">
        <v>135</v>
      </c>
      <c r="CP38" s="8" t="s">
        <v>135</v>
      </c>
      <c r="CQ38" s="8" t="s">
        <v>135</v>
      </c>
      <c r="CR38" s="8" t="s">
        <v>135</v>
      </c>
      <c r="CS38" s="14">
        <v>21.662245800176834</v>
      </c>
      <c r="CT38" s="8">
        <f t="shared" si="67"/>
        <v>21.662245800176834</v>
      </c>
      <c r="CU38" s="19">
        <v>99.87398981157942</v>
      </c>
      <c r="CV38" s="8">
        <f t="shared" si="68"/>
        <v>99.87398981157942</v>
      </c>
      <c r="CW38" s="14" t="s">
        <v>135</v>
      </c>
      <c r="CX38" s="14" t="s">
        <v>135</v>
      </c>
      <c r="CY38" s="14" t="s">
        <v>135</v>
      </c>
      <c r="CZ38" s="14" t="s">
        <v>135</v>
      </c>
      <c r="DA38" s="8" t="s">
        <v>135</v>
      </c>
      <c r="DB38" s="8" t="s">
        <v>135</v>
      </c>
      <c r="DC38" s="8" t="s">
        <v>135</v>
      </c>
      <c r="DD38" s="8" t="s">
        <v>135</v>
      </c>
      <c r="DE38" s="8" t="s">
        <v>135</v>
      </c>
      <c r="DF38" s="8" t="s">
        <v>135</v>
      </c>
      <c r="DG38" s="8" t="s">
        <v>135</v>
      </c>
      <c r="DH38" s="8" t="s">
        <v>135</v>
      </c>
      <c r="DI38" s="8" t="s">
        <v>135</v>
      </c>
      <c r="DJ38" s="8" t="s">
        <v>135</v>
      </c>
      <c r="DK38" s="8">
        <f t="shared" si="69"/>
        <v>77.14557102203338</v>
      </c>
      <c r="DL38" s="14">
        <v>0.79589352670443758</v>
      </c>
      <c r="DM38" s="8" t="s">
        <v>207</v>
      </c>
      <c r="DN38" s="8">
        <v>47.917875365600011</v>
      </c>
      <c r="DO38" s="8" t="s">
        <v>212</v>
      </c>
      <c r="DP38" s="8">
        <f t="shared" si="70"/>
        <v>47.772571165561502</v>
      </c>
      <c r="DQ38" s="17" t="s">
        <v>241</v>
      </c>
    </row>
    <row r="39" spans="1:121" ht="18.75" x14ac:dyDescent="0.25">
      <c r="A39" s="1">
        <v>20</v>
      </c>
      <c r="B39" s="9" t="s">
        <v>11</v>
      </c>
      <c r="C39" s="19">
        <v>99.848703889368565</v>
      </c>
      <c r="D39" s="8">
        <f t="shared" si="37"/>
        <v>95.624291523830323</v>
      </c>
      <c r="E39" s="19">
        <v>10.288871147683407</v>
      </c>
      <c r="F39" s="8">
        <f t="shared" si="38"/>
        <v>45.169575075069297</v>
      </c>
      <c r="G39" s="14">
        <v>108.67758993670378</v>
      </c>
      <c r="H39" s="8">
        <f t="shared" si="39"/>
        <v>100</v>
      </c>
      <c r="I39" s="8" t="s">
        <v>135</v>
      </c>
      <c r="J39" s="8" t="s">
        <v>135</v>
      </c>
      <c r="K39" s="14">
        <v>98.15476812584825</v>
      </c>
      <c r="L39" s="8">
        <f t="shared" ref="L39:L70" si="72">K39/MAX($K$4:$K$88)*100</f>
        <v>91.874313681282189</v>
      </c>
      <c r="M39" s="14">
        <v>99.210152950821779</v>
      </c>
      <c r="N39" s="8">
        <f t="shared" si="71"/>
        <v>94.667968802710831</v>
      </c>
      <c r="O39" s="15">
        <v>1.3265192579758065</v>
      </c>
      <c r="P39" s="8">
        <f t="shared" si="40"/>
        <v>19.178137534043294</v>
      </c>
      <c r="Q39" s="19">
        <v>51.213611381386912</v>
      </c>
      <c r="R39" s="8">
        <f t="shared" si="41"/>
        <v>100</v>
      </c>
      <c r="S39" s="14">
        <v>3.5714285714285716</v>
      </c>
      <c r="T39" s="8">
        <f t="shared" si="42"/>
        <v>3.5714285714285721</v>
      </c>
      <c r="U39" s="15" t="s">
        <v>135</v>
      </c>
      <c r="V39" s="15" t="s">
        <v>135</v>
      </c>
      <c r="W39" s="14">
        <v>31.84</v>
      </c>
      <c r="X39" s="8">
        <f t="shared" si="43"/>
        <v>26.381909547738697</v>
      </c>
      <c r="Y39" s="14">
        <v>54.66992132730978</v>
      </c>
      <c r="Z39" s="8">
        <f t="shared" si="44"/>
        <v>29.141483757278504</v>
      </c>
      <c r="AA39" s="14">
        <v>13.350040290779871</v>
      </c>
      <c r="AB39" s="8">
        <f t="shared" si="45"/>
        <v>39.518798070289684</v>
      </c>
      <c r="AC39" s="14">
        <v>0.93819480149754086</v>
      </c>
      <c r="AD39" s="8">
        <f t="shared" si="46"/>
        <v>8.4238646686788829</v>
      </c>
      <c r="AE39" s="14">
        <v>1.6185784658691063</v>
      </c>
      <c r="AF39" s="8">
        <f t="shared" si="47"/>
        <v>3.9216807412620214</v>
      </c>
      <c r="AG39" s="14">
        <v>23.333333333333332</v>
      </c>
      <c r="AH39" s="8">
        <f t="shared" si="48"/>
        <v>24.888888888888889</v>
      </c>
      <c r="AI39" s="19" t="s">
        <v>135</v>
      </c>
      <c r="AJ39" s="8" t="s">
        <v>135</v>
      </c>
      <c r="AK39" s="19" t="s">
        <v>135</v>
      </c>
      <c r="AL39" s="8" t="s">
        <v>135</v>
      </c>
      <c r="AM39" s="19" t="s">
        <v>135</v>
      </c>
      <c r="AN39" s="8" t="s">
        <v>135</v>
      </c>
      <c r="AO39" s="14">
        <v>471</v>
      </c>
      <c r="AP39" s="8">
        <f t="shared" si="49"/>
        <v>43.092406221408972</v>
      </c>
      <c r="AQ39" s="22" t="s">
        <v>135</v>
      </c>
      <c r="AR39" s="8" t="s">
        <v>135</v>
      </c>
      <c r="AS39" s="7">
        <f t="shared" si="50"/>
        <v>48.363649805594008</v>
      </c>
      <c r="AT39" s="19" t="s">
        <v>135</v>
      </c>
      <c r="AU39" s="7" t="s">
        <v>135</v>
      </c>
      <c r="AV39" s="19" t="s">
        <v>135</v>
      </c>
      <c r="AW39" s="7" t="s">
        <v>135</v>
      </c>
      <c r="AX39" s="19" t="s">
        <v>135</v>
      </c>
      <c r="AY39" s="7" t="s">
        <v>135</v>
      </c>
      <c r="AZ39" s="19" t="s">
        <v>135</v>
      </c>
      <c r="BA39" s="7" t="s">
        <v>135</v>
      </c>
      <c r="BB39" s="7" t="s">
        <v>135</v>
      </c>
      <c r="BC39" s="7" t="s">
        <v>135</v>
      </c>
      <c r="BD39" s="19" t="s">
        <v>135</v>
      </c>
      <c r="BE39" s="7" t="s">
        <v>135</v>
      </c>
      <c r="BF39" s="19" t="s">
        <v>135</v>
      </c>
      <c r="BG39" s="7" t="s">
        <v>135</v>
      </c>
      <c r="BH39" s="19" t="s">
        <v>135</v>
      </c>
      <c r="BI39" s="7" t="s">
        <v>135</v>
      </c>
      <c r="BJ39" s="15">
        <v>0</v>
      </c>
      <c r="BK39" s="8">
        <f t="shared" si="51"/>
        <v>0</v>
      </c>
      <c r="BL39" s="14">
        <v>0</v>
      </c>
      <c r="BM39" s="8">
        <f t="shared" si="52"/>
        <v>0</v>
      </c>
      <c r="BN39" s="14">
        <v>0</v>
      </c>
      <c r="BO39" s="8">
        <f t="shared" si="53"/>
        <v>0</v>
      </c>
      <c r="BP39" s="14">
        <v>0.27833001988071571</v>
      </c>
      <c r="BQ39" s="8">
        <f t="shared" si="54"/>
        <v>7.069582504970179</v>
      </c>
      <c r="BR39" s="14">
        <v>43.93</v>
      </c>
      <c r="BS39" s="8">
        <f t="shared" si="55"/>
        <v>46.290832455216012</v>
      </c>
      <c r="BT39" s="14">
        <v>0.23</v>
      </c>
      <c r="BU39" s="8">
        <f t="shared" si="56"/>
        <v>100</v>
      </c>
      <c r="BV39" s="14">
        <v>2.2399999999999998</v>
      </c>
      <c r="BW39" s="8">
        <f t="shared" si="57"/>
        <v>20.569329660238747</v>
      </c>
      <c r="BX39" s="14">
        <v>49.569998590159315</v>
      </c>
      <c r="BY39" s="8">
        <f t="shared" si="58"/>
        <v>56.366980321254744</v>
      </c>
      <c r="BZ39" s="7">
        <f t="shared" si="59"/>
        <v>28.787090617709957</v>
      </c>
      <c r="CA39" s="14">
        <v>41.73</v>
      </c>
      <c r="CB39" s="8">
        <f t="shared" si="60"/>
        <v>58.184606804238705</v>
      </c>
      <c r="CC39" s="14">
        <v>88.65</v>
      </c>
      <c r="CD39" s="8">
        <f t="shared" si="61"/>
        <v>79.714054491502566</v>
      </c>
      <c r="CE39" s="17">
        <v>45</v>
      </c>
      <c r="CF39" s="8">
        <f t="shared" si="62"/>
        <v>90</v>
      </c>
      <c r="CG39" s="17">
        <v>30</v>
      </c>
      <c r="CH39" s="8">
        <f t="shared" si="63"/>
        <v>100</v>
      </c>
      <c r="CI39" s="8">
        <v>15.333333333333334</v>
      </c>
      <c r="CJ39" s="8">
        <f t="shared" si="64"/>
        <v>85.18518518518519</v>
      </c>
      <c r="CK39" s="14">
        <v>96.93</v>
      </c>
      <c r="CL39" s="8">
        <f t="shared" si="65"/>
        <v>96.93</v>
      </c>
      <c r="CM39" s="14">
        <v>89.19</v>
      </c>
      <c r="CN39" s="8">
        <f t="shared" si="66"/>
        <v>89.19</v>
      </c>
      <c r="CO39" s="8" t="s">
        <v>135</v>
      </c>
      <c r="CP39" s="8" t="s">
        <v>135</v>
      </c>
      <c r="CQ39" s="8" t="s">
        <v>135</v>
      </c>
      <c r="CR39" s="8" t="s">
        <v>135</v>
      </c>
      <c r="CS39" s="14">
        <v>100</v>
      </c>
      <c r="CT39" s="8">
        <f t="shared" si="67"/>
        <v>100</v>
      </c>
      <c r="CU39" s="19">
        <v>99.75831221621462</v>
      </c>
      <c r="CV39" s="8">
        <f t="shared" si="68"/>
        <v>99.75831221621462</v>
      </c>
      <c r="CW39" s="14" t="s">
        <v>135</v>
      </c>
      <c r="CX39" s="14" t="s">
        <v>135</v>
      </c>
      <c r="CY39" s="14" t="s">
        <v>135</v>
      </c>
      <c r="CZ39" s="14" t="s">
        <v>135</v>
      </c>
      <c r="DA39" s="8" t="s">
        <v>135</v>
      </c>
      <c r="DB39" s="8" t="s">
        <v>135</v>
      </c>
      <c r="DC39" s="8" t="s">
        <v>135</v>
      </c>
      <c r="DD39" s="8" t="s">
        <v>135</v>
      </c>
      <c r="DE39" s="8" t="s">
        <v>135</v>
      </c>
      <c r="DF39" s="8" t="s">
        <v>135</v>
      </c>
      <c r="DG39" s="8" t="s">
        <v>135</v>
      </c>
      <c r="DH39" s="8" t="s">
        <v>135</v>
      </c>
      <c r="DI39" s="8" t="s">
        <v>135</v>
      </c>
      <c r="DJ39" s="8" t="s">
        <v>135</v>
      </c>
      <c r="DK39" s="8">
        <f t="shared" si="69"/>
        <v>88.773573188571234</v>
      </c>
      <c r="DL39" s="14">
        <v>1.1766462897569772</v>
      </c>
      <c r="DM39" s="8" t="s">
        <v>203</v>
      </c>
      <c r="DN39" s="8">
        <v>46.595346823703323</v>
      </c>
      <c r="DO39" s="8" t="s">
        <v>210</v>
      </c>
      <c r="DP39" s="8">
        <f t="shared" si="70"/>
        <v>47.636182847641635</v>
      </c>
      <c r="DQ39" s="17" t="s">
        <v>241</v>
      </c>
    </row>
    <row r="40" spans="1:121" ht="18.75" x14ac:dyDescent="0.25">
      <c r="A40" s="1">
        <v>36</v>
      </c>
      <c r="B40" s="9" t="s">
        <v>25</v>
      </c>
      <c r="C40" s="19">
        <v>101.19560110005852</v>
      </c>
      <c r="D40" s="8">
        <f t="shared" si="37"/>
        <v>96.914204026554003</v>
      </c>
      <c r="E40" s="19">
        <v>11.015316802930593</v>
      </c>
      <c r="F40" s="8">
        <f t="shared" si="38"/>
        <v>42.190701008195816</v>
      </c>
      <c r="G40" s="14">
        <v>107.51976583790331</v>
      </c>
      <c r="H40" s="8">
        <f t="shared" si="39"/>
        <v>100</v>
      </c>
      <c r="I40" s="8" t="s">
        <v>135</v>
      </c>
      <c r="J40" s="8" t="s">
        <v>135</v>
      </c>
      <c r="K40" s="14">
        <v>102.05105904286656</v>
      </c>
      <c r="L40" s="8">
        <f t="shared" si="72"/>
        <v>95.521299566315335</v>
      </c>
      <c r="M40" s="14">
        <v>101.10815336513801</v>
      </c>
      <c r="N40" s="8">
        <f t="shared" si="71"/>
        <v>96.479072189468923</v>
      </c>
      <c r="O40" s="15">
        <v>1.036663014655679</v>
      </c>
      <c r="P40" s="8">
        <f t="shared" si="40"/>
        <v>24.540442179724977</v>
      </c>
      <c r="Q40" s="19">
        <v>22.818482798330216</v>
      </c>
      <c r="R40" s="8">
        <f t="shared" si="41"/>
        <v>44.555504255306957</v>
      </c>
      <c r="S40" s="14">
        <v>82.142857142857139</v>
      </c>
      <c r="T40" s="8">
        <f t="shared" si="42"/>
        <v>82.142857142857139</v>
      </c>
      <c r="U40" s="15" t="s">
        <v>135</v>
      </c>
      <c r="V40" s="15" t="s">
        <v>135</v>
      </c>
      <c r="W40" s="14">
        <v>31.57</v>
      </c>
      <c r="X40" s="8">
        <f t="shared" si="43"/>
        <v>26.607538802660756</v>
      </c>
      <c r="Y40" s="14">
        <v>141.034637507936</v>
      </c>
      <c r="Z40" s="8">
        <f t="shared" si="44"/>
        <v>75.177693663482401</v>
      </c>
      <c r="AA40" s="14">
        <v>13.346779607527019</v>
      </c>
      <c r="AB40" s="8">
        <f t="shared" si="45"/>
        <v>39.509145793574859</v>
      </c>
      <c r="AC40" s="14">
        <v>0.81645388170057831</v>
      </c>
      <c r="AD40" s="8">
        <f t="shared" si="46"/>
        <v>7.3307771442402911</v>
      </c>
      <c r="AE40" s="14">
        <v>10.6703146374829</v>
      </c>
      <c r="AF40" s="8">
        <f t="shared" si="47"/>
        <v>25.85328317373461</v>
      </c>
      <c r="AG40" s="14">
        <v>41.509433962264154</v>
      </c>
      <c r="AH40" s="8">
        <f t="shared" si="48"/>
        <v>44.276729559748432</v>
      </c>
      <c r="AI40" s="19" t="s">
        <v>135</v>
      </c>
      <c r="AJ40" s="8" t="s">
        <v>135</v>
      </c>
      <c r="AK40" s="19" t="s">
        <v>135</v>
      </c>
      <c r="AL40" s="8" t="s">
        <v>135</v>
      </c>
      <c r="AM40" s="19" t="s">
        <v>135</v>
      </c>
      <c r="AN40" s="8" t="s">
        <v>135</v>
      </c>
      <c r="AO40" s="14">
        <v>794</v>
      </c>
      <c r="AP40" s="8">
        <f t="shared" si="49"/>
        <v>72.644098810612988</v>
      </c>
      <c r="AQ40" s="22" t="s">
        <v>135</v>
      </c>
      <c r="AR40" s="8" t="s">
        <v>135</v>
      </c>
      <c r="AS40" s="7">
        <f t="shared" si="50"/>
        <v>58.249556487765169</v>
      </c>
      <c r="AT40" s="19" t="s">
        <v>135</v>
      </c>
      <c r="AU40" s="7" t="s">
        <v>135</v>
      </c>
      <c r="AV40" s="19" t="s">
        <v>135</v>
      </c>
      <c r="AW40" s="7" t="s">
        <v>135</v>
      </c>
      <c r="AX40" s="19" t="s">
        <v>135</v>
      </c>
      <c r="AY40" s="7" t="s">
        <v>135</v>
      </c>
      <c r="AZ40" s="19" t="s">
        <v>135</v>
      </c>
      <c r="BA40" s="7" t="s">
        <v>135</v>
      </c>
      <c r="BB40" s="7" t="s">
        <v>135</v>
      </c>
      <c r="BC40" s="7" t="s">
        <v>135</v>
      </c>
      <c r="BD40" s="19" t="s">
        <v>135</v>
      </c>
      <c r="BE40" s="7" t="s">
        <v>135</v>
      </c>
      <c r="BF40" s="19" t="s">
        <v>135</v>
      </c>
      <c r="BG40" s="7" t="s">
        <v>135</v>
      </c>
      <c r="BH40" s="19" t="s">
        <v>135</v>
      </c>
      <c r="BI40" s="7" t="s">
        <v>135</v>
      </c>
      <c r="BJ40" s="15">
        <v>0.21683089599344688</v>
      </c>
      <c r="BK40" s="8">
        <f t="shared" si="51"/>
        <v>3.6360898111638091</v>
      </c>
      <c r="BL40" s="14">
        <v>0.93333333333333346</v>
      </c>
      <c r="BM40" s="8">
        <f t="shared" si="52"/>
        <v>2.597833935018051</v>
      </c>
      <c r="BN40" s="14">
        <v>7.18</v>
      </c>
      <c r="BO40" s="8">
        <f t="shared" si="53"/>
        <v>6.0204595002515511</v>
      </c>
      <c r="BP40" s="14">
        <v>0.66730219256434697</v>
      </c>
      <c r="BQ40" s="8">
        <f t="shared" si="54"/>
        <v>16.949475691134413</v>
      </c>
      <c r="BR40" s="14">
        <v>76.599999999999994</v>
      </c>
      <c r="BS40" s="8">
        <f t="shared" si="55"/>
        <v>80.71654373024235</v>
      </c>
      <c r="BT40" s="14">
        <v>2.85</v>
      </c>
      <c r="BU40" s="8">
        <f t="shared" si="56"/>
        <v>8.0701754385964914</v>
      </c>
      <c r="BV40" s="14">
        <v>2.4299999999999997</v>
      </c>
      <c r="BW40" s="8">
        <f t="shared" si="57"/>
        <v>22.314049586776854</v>
      </c>
      <c r="BX40" s="14">
        <v>67.17223127035831</v>
      </c>
      <c r="BY40" s="8">
        <f t="shared" si="58"/>
        <v>76.38281109216571</v>
      </c>
      <c r="BZ40" s="7">
        <f t="shared" si="59"/>
        <v>27.085929848168654</v>
      </c>
      <c r="CA40" s="14">
        <v>31.85</v>
      </c>
      <c r="CB40" s="8">
        <f t="shared" si="60"/>
        <v>44.408812046848858</v>
      </c>
      <c r="CC40" s="14">
        <v>78.64</v>
      </c>
      <c r="CD40" s="8">
        <f t="shared" si="61"/>
        <v>70.713065371819084</v>
      </c>
      <c r="CE40" s="17">
        <v>47</v>
      </c>
      <c r="CF40" s="8">
        <f t="shared" si="62"/>
        <v>94</v>
      </c>
      <c r="CG40" s="17">
        <v>30</v>
      </c>
      <c r="CH40" s="8">
        <f t="shared" si="63"/>
        <v>100</v>
      </c>
      <c r="CI40" s="8">
        <v>13.333333333333332</v>
      </c>
      <c r="CJ40" s="8">
        <f t="shared" si="64"/>
        <v>74.074074074074076</v>
      </c>
      <c r="CK40" s="14">
        <v>100</v>
      </c>
      <c r="CL40" s="8">
        <f t="shared" si="65"/>
        <v>100</v>
      </c>
      <c r="CM40" s="14">
        <v>89.91</v>
      </c>
      <c r="CN40" s="8">
        <f t="shared" si="66"/>
        <v>89.91</v>
      </c>
      <c r="CO40" s="8" t="s">
        <v>135</v>
      </c>
      <c r="CP40" s="8" t="s">
        <v>135</v>
      </c>
      <c r="CQ40" s="8" t="s">
        <v>135</v>
      </c>
      <c r="CR40" s="8" t="s">
        <v>135</v>
      </c>
      <c r="CS40" s="14">
        <v>4.0607513988808952</v>
      </c>
      <c r="CT40" s="8">
        <f t="shared" si="67"/>
        <v>4.0607513988808952</v>
      </c>
      <c r="CU40" s="19">
        <v>99.986553742080289</v>
      </c>
      <c r="CV40" s="8">
        <f t="shared" si="68"/>
        <v>99.986553742080289</v>
      </c>
      <c r="CW40" s="14" t="s">
        <v>135</v>
      </c>
      <c r="CX40" s="14" t="s">
        <v>135</v>
      </c>
      <c r="CY40" s="14" t="s">
        <v>135</v>
      </c>
      <c r="CZ40" s="14" t="s">
        <v>135</v>
      </c>
      <c r="DA40" s="8" t="s">
        <v>135</v>
      </c>
      <c r="DB40" s="8" t="s">
        <v>135</v>
      </c>
      <c r="DC40" s="8" t="s">
        <v>135</v>
      </c>
      <c r="DD40" s="8" t="s">
        <v>135</v>
      </c>
      <c r="DE40" s="8" t="s">
        <v>135</v>
      </c>
      <c r="DF40" s="8" t="s">
        <v>135</v>
      </c>
      <c r="DG40" s="8" t="s">
        <v>135</v>
      </c>
      <c r="DH40" s="8" t="s">
        <v>135</v>
      </c>
      <c r="DI40" s="8" t="s">
        <v>135</v>
      </c>
      <c r="DJ40" s="8" t="s">
        <v>135</v>
      </c>
      <c r="DK40" s="8">
        <f t="shared" si="69"/>
        <v>75.239250737078152</v>
      </c>
      <c r="DL40" s="14">
        <v>1.0912162525703928</v>
      </c>
      <c r="DM40" s="8" t="s">
        <v>204</v>
      </c>
      <c r="DN40" s="8">
        <v>49.937248557789573</v>
      </c>
      <c r="DO40" s="8" t="s">
        <v>215</v>
      </c>
      <c r="DP40" s="8">
        <f t="shared" si="70"/>
        <v>47.623863349809334</v>
      </c>
      <c r="DQ40" s="17" t="s">
        <v>241</v>
      </c>
    </row>
    <row r="41" spans="1:121" ht="18.75" x14ac:dyDescent="0.25">
      <c r="A41" s="1">
        <v>34</v>
      </c>
      <c r="B41" s="9" t="s">
        <v>7</v>
      </c>
      <c r="C41" s="19">
        <v>100.73939754890404</v>
      </c>
      <c r="D41" s="8">
        <f t="shared" si="37"/>
        <v>96.477301596472003</v>
      </c>
      <c r="E41" s="19">
        <v>7.966719828021958</v>
      </c>
      <c r="F41" s="8">
        <f t="shared" si="38"/>
        <v>58.335669858543326</v>
      </c>
      <c r="G41" s="14">
        <v>108.90715974452168</v>
      </c>
      <c r="H41" s="8">
        <f t="shared" si="39"/>
        <v>100</v>
      </c>
      <c r="I41" s="8" t="s">
        <v>135</v>
      </c>
      <c r="J41" s="8" t="s">
        <v>135</v>
      </c>
      <c r="K41" s="14">
        <v>103.66862689406506</v>
      </c>
      <c r="L41" s="8">
        <f t="shared" si="72"/>
        <v>97.035366982492462</v>
      </c>
      <c r="M41" s="14">
        <v>101.25211785158905</v>
      </c>
      <c r="N41" s="8">
        <f t="shared" si="71"/>
        <v>96.616445483498623</v>
      </c>
      <c r="O41" s="15">
        <v>0.71996482727239186</v>
      </c>
      <c r="P41" s="8">
        <f t="shared" si="40"/>
        <v>35.335293902339522</v>
      </c>
      <c r="Q41" s="19">
        <v>20.702454936587834</v>
      </c>
      <c r="R41" s="8">
        <f t="shared" si="41"/>
        <v>40.423735757310681</v>
      </c>
      <c r="S41" s="14">
        <v>71.428571428571431</v>
      </c>
      <c r="T41" s="8">
        <f t="shared" si="42"/>
        <v>71.428571428571431</v>
      </c>
      <c r="U41" s="15" t="s">
        <v>135</v>
      </c>
      <c r="V41" s="15" t="s">
        <v>135</v>
      </c>
      <c r="W41" s="14">
        <v>35.97</v>
      </c>
      <c r="X41" s="8">
        <f t="shared" si="43"/>
        <v>23.352793994995832</v>
      </c>
      <c r="Y41" s="14">
        <v>120.5763937312871</v>
      </c>
      <c r="Z41" s="8">
        <f t="shared" si="44"/>
        <v>64.272545745849669</v>
      </c>
      <c r="AA41" s="14">
        <v>27.949719994475362</v>
      </c>
      <c r="AB41" s="8">
        <f t="shared" si="45"/>
        <v>82.73677955456462</v>
      </c>
      <c r="AC41" s="14">
        <v>1.8509101020600776</v>
      </c>
      <c r="AD41" s="8">
        <f t="shared" si="46"/>
        <v>16.618953962180509</v>
      </c>
      <c r="AE41" s="14">
        <v>4.8198002605297443</v>
      </c>
      <c r="AF41" s="8">
        <f t="shared" si="47"/>
        <v>11.67797438124186</v>
      </c>
      <c r="AG41" s="14">
        <v>20</v>
      </c>
      <c r="AH41" s="8">
        <f t="shared" si="48"/>
        <v>21.333333333333336</v>
      </c>
      <c r="AI41" s="19" t="s">
        <v>135</v>
      </c>
      <c r="AJ41" s="8" t="s">
        <v>135</v>
      </c>
      <c r="AK41" s="19" t="s">
        <v>135</v>
      </c>
      <c r="AL41" s="8" t="s">
        <v>135</v>
      </c>
      <c r="AM41" s="19" t="s">
        <v>135</v>
      </c>
      <c r="AN41" s="8" t="s">
        <v>135</v>
      </c>
      <c r="AO41" s="14">
        <v>649</v>
      </c>
      <c r="AP41" s="8">
        <f t="shared" si="49"/>
        <v>59.377859103385177</v>
      </c>
      <c r="AQ41" s="22" t="s">
        <v>135</v>
      </c>
      <c r="AR41" s="8" t="s">
        <v>135</v>
      </c>
      <c r="AS41" s="7">
        <f t="shared" si="50"/>
        <v>58.334841672318603</v>
      </c>
      <c r="AT41" s="19" t="s">
        <v>135</v>
      </c>
      <c r="AU41" s="7" t="s">
        <v>135</v>
      </c>
      <c r="AV41" s="19" t="s">
        <v>135</v>
      </c>
      <c r="AW41" s="7" t="s">
        <v>135</v>
      </c>
      <c r="AX41" s="19" t="s">
        <v>135</v>
      </c>
      <c r="AY41" s="7" t="s">
        <v>135</v>
      </c>
      <c r="AZ41" s="19" t="s">
        <v>135</v>
      </c>
      <c r="BA41" s="7" t="s">
        <v>135</v>
      </c>
      <c r="BB41" s="7" t="s">
        <v>135</v>
      </c>
      <c r="BC41" s="7" t="s">
        <v>135</v>
      </c>
      <c r="BD41" s="19" t="s">
        <v>135</v>
      </c>
      <c r="BE41" s="7" t="s">
        <v>135</v>
      </c>
      <c r="BF41" s="19" t="s">
        <v>135</v>
      </c>
      <c r="BG41" s="7" t="s">
        <v>135</v>
      </c>
      <c r="BH41" s="19" t="s">
        <v>135</v>
      </c>
      <c r="BI41" s="7" t="s">
        <v>135</v>
      </c>
      <c r="BJ41" s="15">
        <v>0.13676148796498905</v>
      </c>
      <c r="BK41" s="8">
        <f t="shared" si="51"/>
        <v>2.2933865151953592</v>
      </c>
      <c r="BL41" s="14">
        <v>0.82530949105914708</v>
      </c>
      <c r="BM41" s="8">
        <f t="shared" si="52"/>
        <v>2.2971610743920663</v>
      </c>
      <c r="BN41" s="14">
        <v>2.46</v>
      </c>
      <c r="BO41" s="8">
        <f t="shared" si="53"/>
        <v>2.0627201073285257</v>
      </c>
      <c r="BP41" s="14">
        <v>0.83160083160083165</v>
      </c>
      <c r="BQ41" s="8">
        <f t="shared" si="54"/>
        <v>21.122661122661125</v>
      </c>
      <c r="BR41" s="14">
        <v>64.3</v>
      </c>
      <c r="BS41" s="8">
        <f t="shared" si="55"/>
        <v>67.755532139093773</v>
      </c>
      <c r="BT41" s="14">
        <v>1.93</v>
      </c>
      <c r="BU41" s="8">
        <f t="shared" si="56"/>
        <v>11.917098445595856</v>
      </c>
      <c r="BV41" s="14">
        <v>1.3</v>
      </c>
      <c r="BW41" s="8">
        <f t="shared" si="57"/>
        <v>11.937557392102846</v>
      </c>
      <c r="BX41" s="14">
        <v>65.927807955142796</v>
      </c>
      <c r="BY41" s="8">
        <f t="shared" si="58"/>
        <v>74.967753869751576</v>
      </c>
      <c r="BZ41" s="7">
        <f t="shared" si="59"/>
        <v>24.294233833265139</v>
      </c>
      <c r="CA41" s="14">
        <v>53.54</v>
      </c>
      <c r="CB41" s="8">
        <f t="shared" si="60"/>
        <v>74.651422197434471</v>
      </c>
      <c r="CC41" s="14">
        <v>65.989999999999995</v>
      </c>
      <c r="CD41" s="8">
        <f t="shared" si="61"/>
        <v>59.338189011779519</v>
      </c>
      <c r="CE41" s="17">
        <v>50</v>
      </c>
      <c r="CF41" s="8">
        <f t="shared" si="62"/>
        <v>100</v>
      </c>
      <c r="CG41" s="17">
        <v>30</v>
      </c>
      <c r="CH41" s="8">
        <f t="shared" si="63"/>
        <v>100</v>
      </c>
      <c r="CI41" s="8">
        <v>17.333333333333336</v>
      </c>
      <c r="CJ41" s="8">
        <f t="shared" si="64"/>
        <v>96.296296296296319</v>
      </c>
      <c r="CK41" s="14">
        <v>100</v>
      </c>
      <c r="CL41" s="8">
        <f t="shared" si="65"/>
        <v>100</v>
      </c>
      <c r="CM41" s="14">
        <v>98.48</v>
      </c>
      <c r="CN41" s="8">
        <f t="shared" si="66"/>
        <v>98.48</v>
      </c>
      <c r="CO41" s="8" t="s">
        <v>135</v>
      </c>
      <c r="CP41" s="8" t="s">
        <v>135</v>
      </c>
      <c r="CQ41" s="8" t="s">
        <v>135</v>
      </c>
      <c r="CR41" s="8" t="s">
        <v>135</v>
      </c>
      <c r="CS41" s="14">
        <v>2.3808213902566502</v>
      </c>
      <c r="CT41" s="8">
        <f t="shared" si="67"/>
        <v>2.3808213902566502</v>
      </c>
      <c r="CU41" s="19">
        <v>99.939362141913946</v>
      </c>
      <c r="CV41" s="8">
        <f t="shared" si="68"/>
        <v>99.939362141913946</v>
      </c>
      <c r="CW41" s="14" t="s">
        <v>135</v>
      </c>
      <c r="CX41" s="14" t="s">
        <v>135</v>
      </c>
      <c r="CY41" s="14" t="s">
        <v>135</v>
      </c>
      <c r="CZ41" s="14" t="s">
        <v>135</v>
      </c>
      <c r="DA41" s="8" t="s">
        <v>135</v>
      </c>
      <c r="DB41" s="8" t="s">
        <v>135</v>
      </c>
      <c r="DC41" s="8" t="s">
        <v>135</v>
      </c>
      <c r="DD41" s="8" t="s">
        <v>135</v>
      </c>
      <c r="DE41" s="8" t="s">
        <v>135</v>
      </c>
      <c r="DF41" s="8" t="s">
        <v>135</v>
      </c>
      <c r="DG41" s="8" t="s">
        <v>135</v>
      </c>
      <c r="DH41" s="8" t="s">
        <v>135</v>
      </c>
      <c r="DI41" s="8" t="s">
        <v>135</v>
      </c>
      <c r="DJ41" s="8" t="s">
        <v>135</v>
      </c>
      <c r="DK41" s="8">
        <f t="shared" si="69"/>
        <v>81.231787893075662</v>
      </c>
      <c r="DL41" s="14">
        <v>1.1303521917234596</v>
      </c>
      <c r="DM41" s="8" t="s">
        <v>204</v>
      </c>
      <c r="DN41" s="8">
        <v>52.976126611816369</v>
      </c>
      <c r="DO41" s="8" t="s">
        <v>214</v>
      </c>
      <c r="DP41" s="8">
        <f t="shared" si="70"/>
        <v>47.595957388895954</v>
      </c>
      <c r="DQ41" s="17" t="s">
        <v>241</v>
      </c>
    </row>
    <row r="42" spans="1:121" s="31" customFormat="1" ht="18.75" x14ac:dyDescent="0.25">
      <c r="A42" s="25">
        <v>22</v>
      </c>
      <c r="B42" s="26" t="s">
        <v>53</v>
      </c>
      <c r="C42" s="27">
        <v>102.40178725385853</v>
      </c>
      <c r="D42" s="28">
        <f t="shared" si="37"/>
        <v>98.069358694668423</v>
      </c>
      <c r="E42" s="27">
        <v>8.3966353166172301</v>
      </c>
      <c r="F42" s="28">
        <f t="shared" si="38"/>
        <v>55.348829646472296</v>
      </c>
      <c r="G42" s="27">
        <v>120.92282893411243</v>
      </c>
      <c r="H42" s="28">
        <f t="shared" si="39"/>
        <v>100</v>
      </c>
      <c r="I42" s="28" t="s">
        <v>135</v>
      </c>
      <c r="J42" s="28" t="s">
        <v>135</v>
      </c>
      <c r="K42" s="27">
        <v>100.3330180595561</v>
      </c>
      <c r="L42" s="28">
        <f t="shared" si="72"/>
        <v>93.913187813500784</v>
      </c>
      <c r="M42" s="27">
        <v>100.03724574331198</v>
      </c>
      <c r="N42" s="28">
        <f t="shared" si="71"/>
        <v>95.457194424762065</v>
      </c>
      <c r="O42" s="29">
        <v>1.0101457285298563</v>
      </c>
      <c r="P42" s="28">
        <f t="shared" si="40"/>
        <v>25.184652127413472</v>
      </c>
      <c r="Q42" s="27">
        <v>22.987099348317596</v>
      </c>
      <c r="R42" s="28">
        <f t="shared" si="41"/>
        <v>44.884745926494126</v>
      </c>
      <c r="S42" s="27">
        <v>71.428571428571431</v>
      </c>
      <c r="T42" s="28">
        <f t="shared" si="42"/>
        <v>71.428571428571431</v>
      </c>
      <c r="U42" s="29" t="s">
        <v>135</v>
      </c>
      <c r="V42" s="29" t="s">
        <v>135</v>
      </c>
      <c r="W42" s="27">
        <v>76.290000000000006</v>
      </c>
      <c r="X42" s="28">
        <f t="shared" si="43"/>
        <v>11.010617381046007</v>
      </c>
      <c r="Y42" s="27">
        <v>146.60225756842024</v>
      </c>
      <c r="Z42" s="28">
        <f t="shared" si="44"/>
        <v>78.145481171130598</v>
      </c>
      <c r="AA42" s="27">
        <v>20.800253343434399</v>
      </c>
      <c r="AB42" s="28">
        <f t="shared" si="45"/>
        <v>61.572923660594661</v>
      </c>
      <c r="AC42" s="27">
        <v>3.1680223829399057</v>
      </c>
      <c r="AD42" s="28">
        <f t="shared" si="46"/>
        <v>28.445043373331146</v>
      </c>
      <c r="AE42" s="27">
        <v>11.902693310165075</v>
      </c>
      <c r="AF42" s="28">
        <f t="shared" si="47"/>
        <v>28.839233999420795</v>
      </c>
      <c r="AG42" s="27">
        <v>33.962264150943398</v>
      </c>
      <c r="AH42" s="28">
        <f t="shared" si="48"/>
        <v>36.226415094339629</v>
      </c>
      <c r="AI42" s="27" t="s">
        <v>135</v>
      </c>
      <c r="AJ42" s="28" t="s">
        <v>135</v>
      </c>
      <c r="AK42" s="27" t="s">
        <v>135</v>
      </c>
      <c r="AL42" s="28" t="s">
        <v>135</v>
      </c>
      <c r="AM42" s="27" t="s">
        <v>135</v>
      </c>
      <c r="AN42" s="28" t="s">
        <v>135</v>
      </c>
      <c r="AO42" s="27">
        <v>812</v>
      </c>
      <c r="AP42" s="28">
        <f t="shared" si="49"/>
        <v>74.290942360475754</v>
      </c>
      <c r="AQ42" s="30" t="s">
        <v>135</v>
      </c>
      <c r="AR42" s="28" t="s">
        <v>135</v>
      </c>
      <c r="AS42" s="28">
        <f t="shared" si="50"/>
        <v>60.187813140148073</v>
      </c>
      <c r="AT42" s="27" t="s">
        <v>135</v>
      </c>
      <c r="AU42" s="28" t="s">
        <v>135</v>
      </c>
      <c r="AV42" s="27" t="s">
        <v>135</v>
      </c>
      <c r="AW42" s="28" t="s">
        <v>135</v>
      </c>
      <c r="AX42" s="27" t="s">
        <v>135</v>
      </c>
      <c r="AY42" s="28" t="s">
        <v>135</v>
      </c>
      <c r="AZ42" s="27" t="s">
        <v>135</v>
      </c>
      <c r="BA42" s="28" t="s">
        <v>135</v>
      </c>
      <c r="BB42" s="28" t="s">
        <v>135</v>
      </c>
      <c r="BC42" s="28" t="s">
        <v>135</v>
      </c>
      <c r="BD42" s="27" t="s">
        <v>135</v>
      </c>
      <c r="BE42" s="28" t="s">
        <v>135</v>
      </c>
      <c r="BF42" s="27" t="s">
        <v>135</v>
      </c>
      <c r="BG42" s="28" t="s">
        <v>135</v>
      </c>
      <c r="BH42" s="27" t="s">
        <v>135</v>
      </c>
      <c r="BI42" s="28" t="s">
        <v>135</v>
      </c>
      <c r="BJ42" s="29">
        <v>0.20326029513394853</v>
      </c>
      <c r="BK42" s="28">
        <f t="shared" si="51"/>
        <v>3.408521118563451</v>
      </c>
      <c r="BL42" s="27">
        <v>0.73529411764705876</v>
      </c>
      <c r="BM42" s="28">
        <f t="shared" si="52"/>
        <v>2.0466128689743046</v>
      </c>
      <c r="BN42" s="27">
        <v>3.68</v>
      </c>
      <c r="BO42" s="28">
        <f t="shared" si="53"/>
        <v>3.0856951199060876</v>
      </c>
      <c r="BP42" s="27">
        <v>0.29660050193931098</v>
      </c>
      <c r="BQ42" s="28">
        <f t="shared" si="54"/>
        <v>7.5336527492584988</v>
      </c>
      <c r="BR42" s="27">
        <v>59.6</v>
      </c>
      <c r="BS42" s="28">
        <f t="shared" si="55"/>
        <v>62.802950474183348</v>
      </c>
      <c r="BT42" s="27">
        <v>1.79</v>
      </c>
      <c r="BU42" s="28">
        <f t="shared" si="56"/>
        <v>12.849162011173185</v>
      </c>
      <c r="BV42" s="27">
        <v>1.73</v>
      </c>
      <c r="BW42" s="28">
        <f t="shared" si="57"/>
        <v>15.886134067952248</v>
      </c>
      <c r="BX42" s="27">
        <v>76.054201638183841</v>
      </c>
      <c r="BY42" s="28">
        <f t="shared" si="58"/>
        <v>86.482667117511227</v>
      </c>
      <c r="BZ42" s="28">
        <f t="shared" si="59"/>
        <v>24.261924440940291</v>
      </c>
      <c r="CA42" s="27">
        <v>55.91</v>
      </c>
      <c r="CB42" s="28">
        <f t="shared" si="60"/>
        <v>77.955939765755716</v>
      </c>
      <c r="CC42" s="27">
        <v>87.21</v>
      </c>
      <c r="CD42" s="28">
        <f t="shared" si="61"/>
        <v>78.419206905853784</v>
      </c>
      <c r="CE42" s="25">
        <v>50</v>
      </c>
      <c r="CF42" s="28">
        <f t="shared" si="62"/>
        <v>100</v>
      </c>
      <c r="CG42" s="25">
        <v>30</v>
      </c>
      <c r="CH42" s="28">
        <f t="shared" si="63"/>
        <v>100</v>
      </c>
      <c r="CI42" s="28">
        <v>10</v>
      </c>
      <c r="CJ42" s="28">
        <f t="shared" si="64"/>
        <v>55.555555555555557</v>
      </c>
      <c r="CK42" s="27">
        <v>100</v>
      </c>
      <c r="CL42" s="28">
        <f t="shared" si="65"/>
        <v>100</v>
      </c>
      <c r="CM42" s="27">
        <v>74.070000000000007</v>
      </c>
      <c r="CN42" s="28">
        <f t="shared" si="66"/>
        <v>74.070000000000007</v>
      </c>
      <c r="CO42" s="28" t="s">
        <v>135</v>
      </c>
      <c r="CP42" s="28" t="s">
        <v>135</v>
      </c>
      <c r="CQ42" s="28" t="s">
        <v>135</v>
      </c>
      <c r="CR42" s="28" t="s">
        <v>135</v>
      </c>
      <c r="CS42" s="27">
        <v>15.62700964630225</v>
      </c>
      <c r="CT42" s="28">
        <f t="shared" si="67"/>
        <v>15.62700964630225</v>
      </c>
      <c r="CU42" s="27">
        <v>99.968844341355634</v>
      </c>
      <c r="CV42" s="28">
        <f t="shared" si="68"/>
        <v>99.968844341355634</v>
      </c>
      <c r="CW42" s="27" t="s">
        <v>135</v>
      </c>
      <c r="CX42" s="27" t="s">
        <v>135</v>
      </c>
      <c r="CY42" s="27" t="s">
        <v>135</v>
      </c>
      <c r="CZ42" s="27" t="s">
        <v>135</v>
      </c>
      <c r="DA42" s="28" t="s">
        <v>135</v>
      </c>
      <c r="DB42" s="28" t="s">
        <v>135</v>
      </c>
      <c r="DC42" s="28" t="s">
        <v>135</v>
      </c>
      <c r="DD42" s="28" t="s">
        <v>135</v>
      </c>
      <c r="DE42" s="28" t="s">
        <v>135</v>
      </c>
      <c r="DF42" s="28" t="s">
        <v>135</v>
      </c>
      <c r="DG42" s="28" t="s">
        <v>135</v>
      </c>
      <c r="DH42" s="28" t="s">
        <v>135</v>
      </c>
      <c r="DI42" s="28" t="s">
        <v>135</v>
      </c>
      <c r="DJ42" s="28" t="s">
        <v>135</v>
      </c>
      <c r="DK42" s="28">
        <f t="shared" si="69"/>
        <v>77.955172912758101</v>
      </c>
      <c r="DL42" s="27">
        <v>1.1585263378856474</v>
      </c>
      <c r="DM42" s="28" t="s">
        <v>203</v>
      </c>
      <c r="DN42" s="28">
        <v>51.877958326519973</v>
      </c>
      <c r="DO42" s="28" t="s">
        <v>209</v>
      </c>
      <c r="DP42" s="28">
        <f t="shared" si="70"/>
        <v>47.574635180026576</v>
      </c>
      <c r="DQ42" s="25" t="s">
        <v>241</v>
      </c>
    </row>
    <row r="43" spans="1:121" ht="18.75" x14ac:dyDescent="0.25">
      <c r="A43" s="1">
        <v>51</v>
      </c>
      <c r="B43" s="9" t="s">
        <v>51</v>
      </c>
      <c r="C43" s="19">
        <v>100.17416649055222</v>
      </c>
      <c r="D43" s="8">
        <f t="shared" si="37"/>
        <v>95.935984409600522</v>
      </c>
      <c r="E43" s="19">
        <v>9.3929095399486204</v>
      </c>
      <c r="F43" s="8">
        <f t="shared" si="38"/>
        <v>49.478166032198608</v>
      </c>
      <c r="G43" s="14">
        <v>99.183428199435824</v>
      </c>
      <c r="H43" s="8">
        <f t="shared" si="39"/>
        <v>99.183428199435824</v>
      </c>
      <c r="I43" s="8" t="s">
        <v>135</v>
      </c>
      <c r="J43" s="8" t="s">
        <v>135</v>
      </c>
      <c r="K43" s="14">
        <v>99.043454184733875</v>
      </c>
      <c r="L43" s="8">
        <f t="shared" si="72"/>
        <v>92.706136967070577</v>
      </c>
      <c r="M43" s="14">
        <v>99.527132499136769</v>
      </c>
      <c r="N43" s="8">
        <f t="shared" si="71"/>
        <v>94.970435930302656</v>
      </c>
      <c r="O43" s="15">
        <v>1.1178219859615754</v>
      </c>
      <c r="P43" s="8">
        <f t="shared" si="40"/>
        <v>22.758694220111327</v>
      </c>
      <c r="Q43" s="19">
        <v>25.066160005428511</v>
      </c>
      <c r="R43" s="8">
        <f t="shared" si="41"/>
        <v>48.944332042435427</v>
      </c>
      <c r="S43" s="14">
        <v>33.928571428571431</v>
      </c>
      <c r="T43" s="8">
        <f t="shared" si="42"/>
        <v>33.928571428571431</v>
      </c>
      <c r="U43" s="15" t="s">
        <v>135</v>
      </c>
      <c r="V43" s="15" t="s">
        <v>135</v>
      </c>
      <c r="W43" s="14">
        <v>34.450000000000003</v>
      </c>
      <c r="X43" s="8">
        <f t="shared" si="43"/>
        <v>24.383164005805511</v>
      </c>
      <c r="Y43" s="14">
        <v>117.16635232798076</v>
      </c>
      <c r="Z43" s="8">
        <f t="shared" si="44"/>
        <v>62.454842999011106</v>
      </c>
      <c r="AA43" s="14">
        <v>12.020881435843284</v>
      </c>
      <c r="AB43" s="8">
        <f t="shared" si="45"/>
        <v>35.584221151607743</v>
      </c>
      <c r="AC43" s="14">
        <v>1.3362657225448684</v>
      </c>
      <c r="AD43" s="8">
        <f t="shared" si="46"/>
        <v>11.998064357364575</v>
      </c>
      <c r="AE43" s="14">
        <v>23.392612859097127</v>
      </c>
      <c r="AF43" s="8">
        <f t="shared" si="47"/>
        <v>56.678351573187413</v>
      </c>
      <c r="AG43" s="14">
        <v>45</v>
      </c>
      <c r="AH43" s="8">
        <f t="shared" si="48"/>
        <v>48</v>
      </c>
      <c r="AI43" s="19" t="s">
        <v>135</v>
      </c>
      <c r="AJ43" s="8" t="s">
        <v>135</v>
      </c>
      <c r="AK43" s="19" t="s">
        <v>135</v>
      </c>
      <c r="AL43" s="8" t="s">
        <v>135</v>
      </c>
      <c r="AM43" s="19" t="s">
        <v>135</v>
      </c>
      <c r="AN43" s="8" t="s">
        <v>135</v>
      </c>
      <c r="AO43" s="14">
        <v>355</v>
      </c>
      <c r="AP43" s="8">
        <f t="shared" si="49"/>
        <v>32.479414455626717</v>
      </c>
      <c r="AQ43" s="22" t="s">
        <v>135</v>
      </c>
      <c r="AR43" s="8" t="s">
        <v>135</v>
      </c>
      <c r="AS43" s="7">
        <f t="shared" si="50"/>
        <v>53.965587184821963</v>
      </c>
      <c r="AT43" s="19" t="s">
        <v>135</v>
      </c>
      <c r="AU43" s="7" t="s">
        <v>135</v>
      </c>
      <c r="AV43" s="19" t="s">
        <v>135</v>
      </c>
      <c r="AW43" s="7" t="s">
        <v>135</v>
      </c>
      <c r="AX43" s="19" t="s">
        <v>135</v>
      </c>
      <c r="AY43" s="7" t="s">
        <v>135</v>
      </c>
      <c r="AZ43" s="19" t="s">
        <v>135</v>
      </c>
      <c r="BA43" s="7" t="s">
        <v>135</v>
      </c>
      <c r="BB43" s="7" t="s">
        <v>135</v>
      </c>
      <c r="BC43" s="7" t="s">
        <v>135</v>
      </c>
      <c r="BD43" s="19" t="s">
        <v>135</v>
      </c>
      <c r="BE43" s="7" t="s">
        <v>135</v>
      </c>
      <c r="BF43" s="19" t="s">
        <v>135</v>
      </c>
      <c r="BG43" s="7" t="s">
        <v>135</v>
      </c>
      <c r="BH43" s="19" t="s">
        <v>135</v>
      </c>
      <c r="BI43" s="7" t="s">
        <v>135</v>
      </c>
      <c r="BJ43" s="15">
        <v>0.34461368805568959</v>
      </c>
      <c r="BK43" s="8">
        <f t="shared" si="51"/>
        <v>5.7789104001338725</v>
      </c>
      <c r="BL43" s="14">
        <v>3.0674846625766872</v>
      </c>
      <c r="BM43" s="8">
        <f t="shared" si="52"/>
        <v>8.5380168767026206</v>
      </c>
      <c r="BN43" s="14">
        <v>3.4</v>
      </c>
      <c r="BO43" s="8">
        <f t="shared" si="53"/>
        <v>2.8509139694784502</v>
      </c>
      <c r="BP43" s="14">
        <v>1.9121813031161474</v>
      </c>
      <c r="BQ43" s="8">
        <f t="shared" si="54"/>
        <v>48.569405099150146</v>
      </c>
      <c r="BR43" s="14">
        <v>58.9</v>
      </c>
      <c r="BS43" s="8">
        <f t="shared" si="55"/>
        <v>62.065331928345621</v>
      </c>
      <c r="BT43" s="14">
        <v>3.82</v>
      </c>
      <c r="BU43" s="8">
        <f t="shared" si="56"/>
        <v>6.020942408376964</v>
      </c>
      <c r="BV43" s="14">
        <v>1.78</v>
      </c>
      <c r="BW43" s="8">
        <f t="shared" si="57"/>
        <v>16.345270890725434</v>
      </c>
      <c r="BX43" s="14">
        <v>67.552000000000007</v>
      </c>
      <c r="BY43" s="8">
        <f t="shared" si="58"/>
        <v>76.81465327734162</v>
      </c>
      <c r="BZ43" s="7">
        <f t="shared" si="59"/>
        <v>28.372930606281837</v>
      </c>
      <c r="CA43" s="14">
        <v>43.85</v>
      </c>
      <c r="CB43" s="8">
        <f t="shared" si="60"/>
        <v>61.140546569994427</v>
      </c>
      <c r="CC43" s="14">
        <v>89.61</v>
      </c>
      <c r="CD43" s="8">
        <f t="shared" si="61"/>
        <v>80.577286215268416</v>
      </c>
      <c r="CE43" s="17">
        <v>50</v>
      </c>
      <c r="CF43" s="8">
        <f t="shared" si="62"/>
        <v>100</v>
      </c>
      <c r="CG43" s="17">
        <v>30</v>
      </c>
      <c r="CH43" s="8">
        <f t="shared" si="63"/>
        <v>100</v>
      </c>
      <c r="CI43" s="8">
        <v>14.666666666666666</v>
      </c>
      <c r="CJ43" s="8">
        <f t="shared" si="64"/>
        <v>81.481481481481481</v>
      </c>
      <c r="CK43" s="14">
        <v>98.850000000000009</v>
      </c>
      <c r="CL43" s="8">
        <f t="shared" si="65"/>
        <v>98.850000000000009</v>
      </c>
      <c r="CM43" s="14">
        <v>87.45</v>
      </c>
      <c r="CN43" s="8">
        <f t="shared" si="66"/>
        <v>87.45</v>
      </c>
      <c r="CO43" s="8" t="s">
        <v>135</v>
      </c>
      <c r="CP43" s="8" t="s">
        <v>135</v>
      </c>
      <c r="CQ43" s="8" t="s">
        <v>135</v>
      </c>
      <c r="CR43" s="8" t="s">
        <v>135</v>
      </c>
      <c r="CS43" s="14">
        <v>6.3776918829376044</v>
      </c>
      <c r="CT43" s="8">
        <f t="shared" si="67"/>
        <v>6.3776918829376044</v>
      </c>
      <c r="CU43" s="19">
        <v>99.955325941059598</v>
      </c>
      <c r="CV43" s="8">
        <f t="shared" si="68"/>
        <v>99.955325941059598</v>
      </c>
      <c r="CW43" s="14" t="s">
        <v>135</v>
      </c>
      <c r="CX43" s="14" t="s">
        <v>135</v>
      </c>
      <c r="CY43" s="14" t="s">
        <v>135</v>
      </c>
      <c r="CZ43" s="14" t="s">
        <v>135</v>
      </c>
      <c r="DA43" s="8" t="s">
        <v>135</v>
      </c>
      <c r="DB43" s="8" t="s">
        <v>135</v>
      </c>
      <c r="DC43" s="8" t="s">
        <v>135</v>
      </c>
      <c r="DD43" s="8" t="s">
        <v>135</v>
      </c>
      <c r="DE43" s="8" t="s">
        <v>135</v>
      </c>
      <c r="DF43" s="8" t="s">
        <v>135</v>
      </c>
      <c r="DG43" s="8" t="s">
        <v>135</v>
      </c>
      <c r="DH43" s="8" t="s">
        <v>135</v>
      </c>
      <c r="DI43" s="8" t="s">
        <v>135</v>
      </c>
      <c r="DJ43" s="8" t="s">
        <v>135</v>
      </c>
      <c r="DK43" s="8">
        <f t="shared" si="69"/>
        <v>79.536925787860184</v>
      </c>
      <c r="DL43" s="14">
        <v>0.95147284306920199</v>
      </c>
      <c r="DM43" s="8" t="s">
        <v>205</v>
      </c>
      <c r="DN43" s="8">
        <v>47.426309357048609</v>
      </c>
      <c r="DO43" s="8" t="s">
        <v>210</v>
      </c>
      <c r="DP43" s="8">
        <f t="shared" si="70"/>
        <v>47.563159445086548</v>
      </c>
      <c r="DQ43" s="17" t="s">
        <v>241</v>
      </c>
    </row>
    <row r="44" spans="1:121" ht="18.75" x14ac:dyDescent="0.25">
      <c r="A44" s="1">
        <v>24</v>
      </c>
      <c r="B44" s="9" t="s">
        <v>50</v>
      </c>
      <c r="C44" s="19">
        <v>100.20712950426116</v>
      </c>
      <c r="D44" s="8">
        <f t="shared" si="37"/>
        <v>95.967552819701268</v>
      </c>
      <c r="E44" s="19">
        <v>10.577540472871174</v>
      </c>
      <c r="F44" s="8">
        <f t="shared" si="38"/>
        <v>43.936862159493081</v>
      </c>
      <c r="G44" s="14">
        <v>102.30534683654579</v>
      </c>
      <c r="H44" s="8">
        <f t="shared" si="39"/>
        <v>100</v>
      </c>
      <c r="I44" s="8" t="s">
        <v>135</v>
      </c>
      <c r="J44" s="8" t="s">
        <v>135</v>
      </c>
      <c r="K44" s="14">
        <v>102.0136316399348</v>
      </c>
      <c r="L44" s="8">
        <f t="shared" si="72"/>
        <v>95.486266963998773</v>
      </c>
      <c r="M44" s="14">
        <v>100.6155774748251</v>
      </c>
      <c r="N44" s="8">
        <f t="shared" si="71"/>
        <v>96.00904812811882</v>
      </c>
      <c r="O44" s="15">
        <v>1.2899004019202649</v>
      </c>
      <c r="P44" s="8">
        <f t="shared" si="40"/>
        <v>19.722583800380626</v>
      </c>
      <c r="Q44" s="19">
        <v>25.72533849129594</v>
      </c>
      <c r="R44" s="8">
        <f t="shared" si="41"/>
        <v>50.231447846393365</v>
      </c>
      <c r="S44" s="14">
        <v>71.428571428571431</v>
      </c>
      <c r="T44" s="8">
        <f t="shared" si="42"/>
        <v>71.428571428571431</v>
      </c>
      <c r="U44" s="15" t="s">
        <v>135</v>
      </c>
      <c r="V44" s="15" t="s">
        <v>135</v>
      </c>
      <c r="W44" s="14">
        <v>23.91</v>
      </c>
      <c r="X44" s="8">
        <f t="shared" si="43"/>
        <v>35.131744040150565</v>
      </c>
      <c r="Y44" s="14">
        <v>114.61381204200518</v>
      </c>
      <c r="Z44" s="8">
        <f t="shared" si="44"/>
        <v>61.094226237955006</v>
      </c>
      <c r="AA44" s="14">
        <v>11.199732369906824</v>
      </c>
      <c r="AB44" s="8">
        <f t="shared" si="45"/>
        <v>33.153455145248799</v>
      </c>
      <c r="AC44" s="14">
        <v>1.5144100744137416</v>
      </c>
      <c r="AD44" s="8">
        <f t="shared" si="46"/>
        <v>13.597587088931141</v>
      </c>
      <c r="AE44" s="14">
        <v>13.529921942758023</v>
      </c>
      <c r="AF44" s="8">
        <f t="shared" si="47"/>
        <v>32.781873373807457</v>
      </c>
      <c r="AG44" s="14">
        <v>33.766233766233768</v>
      </c>
      <c r="AH44" s="8">
        <f t="shared" si="48"/>
        <v>36.01731601731602</v>
      </c>
      <c r="AI44" s="19" t="s">
        <v>135</v>
      </c>
      <c r="AJ44" s="8" t="s">
        <v>135</v>
      </c>
      <c r="AK44" s="19" t="s">
        <v>135</v>
      </c>
      <c r="AL44" s="8" t="s">
        <v>135</v>
      </c>
      <c r="AM44" s="19" t="s">
        <v>135</v>
      </c>
      <c r="AN44" s="8" t="s">
        <v>135</v>
      </c>
      <c r="AO44" s="14">
        <v>764</v>
      </c>
      <c r="AP44" s="8">
        <f t="shared" si="49"/>
        <v>69.899359560841717</v>
      </c>
      <c r="AQ44" s="22" t="s">
        <v>135</v>
      </c>
      <c r="AR44" s="8" t="s">
        <v>135</v>
      </c>
      <c r="AS44" s="7">
        <f t="shared" si="50"/>
        <v>56.963859640727215</v>
      </c>
      <c r="AT44" s="19" t="s">
        <v>135</v>
      </c>
      <c r="AU44" s="7" t="s">
        <v>135</v>
      </c>
      <c r="AV44" s="19" t="s">
        <v>135</v>
      </c>
      <c r="AW44" s="7" t="s">
        <v>135</v>
      </c>
      <c r="AX44" s="19" t="s">
        <v>135</v>
      </c>
      <c r="AY44" s="7" t="s">
        <v>135</v>
      </c>
      <c r="AZ44" s="19" t="s">
        <v>135</v>
      </c>
      <c r="BA44" s="7" t="s">
        <v>135</v>
      </c>
      <c r="BB44" s="7" t="s">
        <v>135</v>
      </c>
      <c r="BC44" s="7" t="s">
        <v>135</v>
      </c>
      <c r="BD44" s="19" t="s">
        <v>135</v>
      </c>
      <c r="BE44" s="7" t="s">
        <v>135</v>
      </c>
      <c r="BF44" s="19" t="s">
        <v>135</v>
      </c>
      <c r="BG44" s="7" t="s">
        <v>135</v>
      </c>
      <c r="BH44" s="19" t="s">
        <v>135</v>
      </c>
      <c r="BI44" s="7" t="s">
        <v>135</v>
      </c>
      <c r="BJ44" s="15">
        <v>0.27919962773382972</v>
      </c>
      <c r="BK44" s="8">
        <f t="shared" si="51"/>
        <v>4.6819661793695131</v>
      </c>
      <c r="BL44" s="14">
        <v>1.6198704103671708</v>
      </c>
      <c r="BM44" s="8">
        <f t="shared" si="52"/>
        <v>4.5087367739822701</v>
      </c>
      <c r="BN44" s="14">
        <v>12.69</v>
      </c>
      <c r="BO44" s="8">
        <f t="shared" si="53"/>
        <v>10.640617139023981</v>
      </c>
      <c r="BP44" s="14">
        <v>0.83174493155432327</v>
      </c>
      <c r="BQ44" s="8">
        <f t="shared" si="54"/>
        <v>21.126321261479809</v>
      </c>
      <c r="BR44" s="14">
        <v>56.11</v>
      </c>
      <c r="BS44" s="8">
        <f t="shared" si="55"/>
        <v>59.125395152792407</v>
      </c>
      <c r="BT44" s="14">
        <v>3.07</v>
      </c>
      <c r="BU44" s="8">
        <f t="shared" si="56"/>
        <v>7.4918566775244306</v>
      </c>
      <c r="BV44" s="14">
        <v>1.78</v>
      </c>
      <c r="BW44" s="8">
        <f t="shared" si="57"/>
        <v>16.345270890725434</v>
      </c>
      <c r="BX44" s="14">
        <v>76.869875222816404</v>
      </c>
      <c r="BY44" s="8">
        <f t="shared" si="58"/>
        <v>87.410184934763663</v>
      </c>
      <c r="BZ44" s="7">
        <f t="shared" si="59"/>
        <v>26.416293626207686</v>
      </c>
      <c r="CA44" s="14">
        <v>51.37</v>
      </c>
      <c r="CB44" s="8">
        <f t="shared" si="60"/>
        <v>71.625766871165638</v>
      </c>
      <c r="CC44" s="14">
        <v>80.040000000000006</v>
      </c>
      <c r="CD44" s="8">
        <f t="shared" si="61"/>
        <v>71.971944968977624</v>
      </c>
      <c r="CE44" s="17">
        <v>43</v>
      </c>
      <c r="CF44" s="8">
        <f t="shared" si="62"/>
        <v>86</v>
      </c>
      <c r="CG44" s="17">
        <v>30</v>
      </c>
      <c r="CH44" s="8">
        <f t="shared" si="63"/>
        <v>100</v>
      </c>
      <c r="CI44" s="8">
        <v>14.666666666666666</v>
      </c>
      <c r="CJ44" s="8">
        <f t="shared" si="64"/>
        <v>81.481481481481481</v>
      </c>
      <c r="CK44" s="14">
        <v>99.8</v>
      </c>
      <c r="CL44" s="8">
        <f t="shared" si="65"/>
        <v>99.8</v>
      </c>
      <c r="CM44" s="14">
        <v>88.01</v>
      </c>
      <c r="CN44" s="8">
        <f t="shared" si="66"/>
        <v>88.01</v>
      </c>
      <c r="CO44" s="8" t="s">
        <v>135</v>
      </c>
      <c r="CP44" s="8" t="s">
        <v>135</v>
      </c>
      <c r="CQ44" s="8" t="s">
        <v>135</v>
      </c>
      <c r="CR44" s="8" t="s">
        <v>135</v>
      </c>
      <c r="CS44" s="14">
        <v>5.2561952233587679</v>
      </c>
      <c r="CT44" s="8">
        <f t="shared" si="67"/>
        <v>5.2561952233587679</v>
      </c>
      <c r="CU44" s="19">
        <v>99.717376210257953</v>
      </c>
      <c r="CV44" s="8">
        <f t="shared" si="68"/>
        <v>99.717376210257953</v>
      </c>
      <c r="CW44" s="14" t="s">
        <v>135</v>
      </c>
      <c r="CX44" s="14" t="s">
        <v>135</v>
      </c>
      <c r="CY44" s="14" t="s">
        <v>135</v>
      </c>
      <c r="CZ44" s="14" t="s">
        <v>135</v>
      </c>
      <c r="DA44" s="8" t="s">
        <v>135</v>
      </c>
      <c r="DB44" s="8" t="s">
        <v>135</v>
      </c>
      <c r="DC44" s="8" t="s">
        <v>135</v>
      </c>
      <c r="DD44" s="8" t="s">
        <v>135</v>
      </c>
      <c r="DE44" s="8" t="s">
        <v>135</v>
      </c>
      <c r="DF44" s="8" t="s">
        <v>135</v>
      </c>
      <c r="DG44" s="8" t="s">
        <v>135</v>
      </c>
      <c r="DH44" s="8" t="s">
        <v>135</v>
      </c>
      <c r="DI44" s="8" t="s">
        <v>135</v>
      </c>
      <c r="DJ44" s="8" t="s">
        <v>135</v>
      </c>
      <c r="DK44" s="8">
        <f t="shared" si="69"/>
        <v>78.206973861693484</v>
      </c>
      <c r="DL44" s="14">
        <v>1.368923841243012</v>
      </c>
      <c r="DM44" s="8" t="s">
        <v>201</v>
      </c>
      <c r="DN44" s="8">
        <v>49.235501111252091</v>
      </c>
      <c r="DO44" s="8" t="s">
        <v>218</v>
      </c>
      <c r="DP44" s="8">
        <f t="shared" si="70"/>
        <v>47.466077778386683</v>
      </c>
      <c r="DQ44" s="17" t="s">
        <v>242</v>
      </c>
    </row>
    <row r="45" spans="1:121" ht="18.75" x14ac:dyDescent="0.25">
      <c r="A45" s="1">
        <v>8</v>
      </c>
      <c r="B45" s="9" t="s">
        <v>46</v>
      </c>
      <c r="C45" s="19">
        <v>100.40034082134588</v>
      </c>
      <c r="D45" s="8">
        <f t="shared" si="37"/>
        <v>96.152589726450529</v>
      </c>
      <c r="E45" s="19">
        <v>8.7720967170538628</v>
      </c>
      <c r="F45" s="8">
        <f t="shared" si="38"/>
        <v>52.979800922565047</v>
      </c>
      <c r="G45" s="14">
        <v>110.28836735493476</v>
      </c>
      <c r="H45" s="8">
        <f t="shared" si="39"/>
        <v>100</v>
      </c>
      <c r="I45" s="8" t="s">
        <v>135</v>
      </c>
      <c r="J45" s="8" t="s">
        <v>135</v>
      </c>
      <c r="K45" s="14">
        <v>95.715411955248825</v>
      </c>
      <c r="L45" s="8">
        <f t="shared" si="72"/>
        <v>89.591040252214768</v>
      </c>
      <c r="M45" s="14">
        <v>100.04297188462927</v>
      </c>
      <c r="N45" s="8">
        <f t="shared" si="71"/>
        <v>95.462658403512833</v>
      </c>
      <c r="O45" s="15">
        <v>1.0323265306122447</v>
      </c>
      <c r="P45" s="8">
        <f t="shared" si="40"/>
        <v>24.643528977143699</v>
      </c>
      <c r="Q45" s="19">
        <v>21.160877513711153</v>
      </c>
      <c r="R45" s="8">
        <f t="shared" si="41"/>
        <v>41.318854388389937</v>
      </c>
      <c r="S45" s="14">
        <v>0</v>
      </c>
      <c r="T45" s="8">
        <f t="shared" si="42"/>
        <v>0</v>
      </c>
      <c r="U45" s="15" t="s">
        <v>135</v>
      </c>
      <c r="V45" s="15" t="s">
        <v>135</v>
      </c>
      <c r="W45" s="14">
        <v>16.670000000000002</v>
      </c>
      <c r="X45" s="8">
        <f t="shared" si="43"/>
        <v>50.389922015596881</v>
      </c>
      <c r="Y45" s="14">
        <v>95.09705213824428</v>
      </c>
      <c r="Z45" s="8">
        <f t="shared" si="44"/>
        <v>50.690930825747394</v>
      </c>
      <c r="AA45" s="14">
        <v>18.581254976817</v>
      </c>
      <c r="AB45" s="8">
        <f t="shared" si="45"/>
        <v>55.004243232774542</v>
      </c>
      <c r="AC45" s="14">
        <v>1.7659723301299717</v>
      </c>
      <c r="AD45" s="8">
        <f t="shared" si="46"/>
        <v>15.856314588293294</v>
      </c>
      <c r="AE45" s="14">
        <v>6.8493150684931505</v>
      </c>
      <c r="AF45" s="8">
        <f t="shared" si="47"/>
        <v>16.595319634703195</v>
      </c>
      <c r="AG45" s="14">
        <v>55.555555555555557</v>
      </c>
      <c r="AH45" s="8">
        <f t="shared" si="48"/>
        <v>59.259259259259252</v>
      </c>
      <c r="AI45" s="19" t="s">
        <v>135</v>
      </c>
      <c r="AJ45" s="8" t="s">
        <v>135</v>
      </c>
      <c r="AK45" s="19" t="s">
        <v>135</v>
      </c>
      <c r="AL45" s="8" t="s">
        <v>135</v>
      </c>
      <c r="AM45" s="19" t="s">
        <v>135</v>
      </c>
      <c r="AN45" s="8" t="s">
        <v>135</v>
      </c>
      <c r="AO45" s="14">
        <v>773</v>
      </c>
      <c r="AP45" s="8">
        <f t="shared" si="49"/>
        <v>70.722781335773107</v>
      </c>
      <c r="AQ45" s="22" t="s">
        <v>135</v>
      </c>
      <c r="AR45" s="8" t="s">
        <v>135</v>
      </c>
      <c r="AS45" s="7">
        <f t="shared" si="50"/>
        <v>54.577816237494972</v>
      </c>
      <c r="AT45" s="19" t="s">
        <v>135</v>
      </c>
      <c r="AU45" s="7" t="s">
        <v>135</v>
      </c>
      <c r="AV45" s="19" t="s">
        <v>135</v>
      </c>
      <c r="AW45" s="7" t="s">
        <v>135</v>
      </c>
      <c r="AX45" s="19" t="s">
        <v>135</v>
      </c>
      <c r="AY45" s="7" t="s">
        <v>135</v>
      </c>
      <c r="AZ45" s="19" t="s">
        <v>135</v>
      </c>
      <c r="BA45" s="7" t="s">
        <v>135</v>
      </c>
      <c r="BB45" s="7" t="s">
        <v>135</v>
      </c>
      <c r="BC45" s="7" t="s">
        <v>135</v>
      </c>
      <c r="BD45" s="19" t="s">
        <v>135</v>
      </c>
      <c r="BE45" s="7" t="s">
        <v>135</v>
      </c>
      <c r="BF45" s="19" t="s">
        <v>135</v>
      </c>
      <c r="BG45" s="7" t="s">
        <v>135</v>
      </c>
      <c r="BH45" s="19" t="s">
        <v>135</v>
      </c>
      <c r="BI45" s="7" t="s">
        <v>135</v>
      </c>
      <c r="BJ45" s="15">
        <v>0</v>
      </c>
      <c r="BK45" s="8">
        <f t="shared" si="51"/>
        <v>0</v>
      </c>
      <c r="BL45" s="14">
        <v>0</v>
      </c>
      <c r="BM45" s="8">
        <f t="shared" si="52"/>
        <v>0</v>
      </c>
      <c r="BN45" s="14">
        <v>0</v>
      </c>
      <c r="BO45" s="8">
        <f t="shared" si="53"/>
        <v>0</v>
      </c>
      <c r="BP45" s="14">
        <v>1.4492753623188406</v>
      </c>
      <c r="BQ45" s="8">
        <f t="shared" si="54"/>
        <v>36.811594202898554</v>
      </c>
      <c r="BR45" s="14">
        <v>49</v>
      </c>
      <c r="BS45" s="8">
        <f t="shared" si="55"/>
        <v>51.633298208640674</v>
      </c>
      <c r="BT45" s="14">
        <v>1.42</v>
      </c>
      <c r="BU45" s="8">
        <f t="shared" si="56"/>
        <v>16.197183098591552</v>
      </c>
      <c r="BV45" s="14">
        <v>1.95</v>
      </c>
      <c r="BW45" s="8">
        <f t="shared" si="57"/>
        <v>17.906336088154269</v>
      </c>
      <c r="BX45" s="14">
        <v>71.308833010960669</v>
      </c>
      <c r="BY45" s="8">
        <f t="shared" si="58"/>
        <v>81.086618950568393</v>
      </c>
      <c r="BZ45" s="7">
        <f t="shared" si="59"/>
        <v>25.454378818606678</v>
      </c>
      <c r="CA45" s="14">
        <v>37.1</v>
      </c>
      <c r="CB45" s="8">
        <f t="shared" si="60"/>
        <v>51.728945900725044</v>
      </c>
      <c r="CC45" s="14">
        <v>40.32</v>
      </c>
      <c r="CD45" s="8">
        <f t="shared" si="61"/>
        <v>36.255732398165634</v>
      </c>
      <c r="CE45" s="17">
        <v>50</v>
      </c>
      <c r="CF45" s="8">
        <f t="shared" si="62"/>
        <v>100</v>
      </c>
      <c r="CG45" s="17">
        <v>30</v>
      </c>
      <c r="CH45" s="8">
        <f t="shared" si="63"/>
        <v>100</v>
      </c>
      <c r="CI45" s="8">
        <v>17.333333333333336</v>
      </c>
      <c r="CJ45" s="8">
        <f t="shared" si="64"/>
        <v>96.296296296296319</v>
      </c>
      <c r="CK45" s="14">
        <v>99.38</v>
      </c>
      <c r="CL45" s="8">
        <f t="shared" si="65"/>
        <v>99.38</v>
      </c>
      <c r="CM45" s="14">
        <v>76.09</v>
      </c>
      <c r="CN45" s="8">
        <f t="shared" si="66"/>
        <v>76.09</v>
      </c>
      <c r="CO45" s="8" t="s">
        <v>135</v>
      </c>
      <c r="CP45" s="8" t="s">
        <v>135</v>
      </c>
      <c r="CQ45" s="8" t="s">
        <v>135</v>
      </c>
      <c r="CR45" s="8" t="s">
        <v>135</v>
      </c>
      <c r="CS45" s="14">
        <v>100</v>
      </c>
      <c r="CT45" s="8">
        <f t="shared" si="67"/>
        <v>100</v>
      </c>
      <c r="CU45" s="19">
        <v>99.466809364719367</v>
      </c>
      <c r="CV45" s="8">
        <f t="shared" si="68"/>
        <v>99.466809364719367</v>
      </c>
      <c r="CW45" s="14" t="s">
        <v>135</v>
      </c>
      <c r="CX45" s="14" t="s">
        <v>135</v>
      </c>
      <c r="CY45" s="14" t="s">
        <v>135</v>
      </c>
      <c r="CZ45" s="14" t="s">
        <v>135</v>
      </c>
      <c r="DA45" s="8" t="s">
        <v>135</v>
      </c>
      <c r="DB45" s="8" t="s">
        <v>135</v>
      </c>
      <c r="DC45" s="8" t="s">
        <v>135</v>
      </c>
      <c r="DD45" s="8" t="s">
        <v>135</v>
      </c>
      <c r="DE45" s="8" t="s">
        <v>135</v>
      </c>
      <c r="DF45" s="8" t="s">
        <v>135</v>
      </c>
      <c r="DG45" s="8" t="s">
        <v>135</v>
      </c>
      <c r="DH45" s="8" t="s">
        <v>135</v>
      </c>
      <c r="DI45" s="8" t="s">
        <v>135</v>
      </c>
      <c r="DJ45" s="8" t="s">
        <v>135</v>
      </c>
      <c r="DK45" s="8">
        <f t="shared" si="69"/>
        <v>84.357531551100706</v>
      </c>
      <c r="DL45" s="14">
        <v>0.82460603267046406</v>
      </c>
      <c r="DM45" s="8" t="s">
        <v>207</v>
      </c>
      <c r="DN45" s="8">
        <v>40.962047920378176</v>
      </c>
      <c r="DO45" s="8" t="s">
        <v>221</v>
      </c>
      <c r="DP45" s="8">
        <f t="shared" si="70"/>
        <v>47.428212461716384</v>
      </c>
      <c r="DQ45" s="17" t="s">
        <v>242</v>
      </c>
    </row>
    <row r="46" spans="1:121" ht="18.75" x14ac:dyDescent="0.25">
      <c r="A46" s="1">
        <v>44</v>
      </c>
      <c r="B46" s="9" t="s">
        <v>42</v>
      </c>
      <c r="C46" s="19">
        <v>99.025550843222675</v>
      </c>
      <c r="D46" s="8">
        <f t="shared" si="37"/>
        <v>94.835964547241858</v>
      </c>
      <c r="E46" s="19">
        <v>10.167208204666924</v>
      </c>
      <c r="F46" s="8">
        <f t="shared" si="38"/>
        <v>45.710083671707892</v>
      </c>
      <c r="G46" s="14">
        <v>112.71007254566001</v>
      </c>
      <c r="H46" s="8">
        <f t="shared" si="39"/>
        <v>100</v>
      </c>
      <c r="I46" s="8" t="s">
        <v>135</v>
      </c>
      <c r="J46" s="8" t="s">
        <v>135</v>
      </c>
      <c r="K46" s="14">
        <v>101.6141498091495</v>
      </c>
      <c r="L46" s="8">
        <f t="shared" si="72"/>
        <v>95.112346066091035</v>
      </c>
      <c r="M46" s="14">
        <v>100.52677716939856</v>
      </c>
      <c r="N46" s="8">
        <f t="shared" si="71"/>
        <v>95.924313407994376</v>
      </c>
      <c r="O46" s="15">
        <v>1.2367630122749362</v>
      </c>
      <c r="P46" s="8">
        <f t="shared" si="40"/>
        <v>20.569962489597518</v>
      </c>
      <c r="Q46" s="19">
        <v>21.426137331743057</v>
      </c>
      <c r="R46" s="8">
        <f t="shared" si="41"/>
        <v>41.836802275439958</v>
      </c>
      <c r="S46" s="14">
        <v>37.5</v>
      </c>
      <c r="T46" s="8">
        <f t="shared" si="42"/>
        <v>37.5</v>
      </c>
      <c r="U46" s="15" t="s">
        <v>135</v>
      </c>
      <c r="V46" s="15" t="s">
        <v>135</v>
      </c>
      <c r="W46" s="14">
        <v>38.68</v>
      </c>
      <c r="X46" s="8">
        <f t="shared" si="43"/>
        <v>21.716649431230611</v>
      </c>
      <c r="Y46" s="14">
        <v>165.29887289865235</v>
      </c>
      <c r="Z46" s="8">
        <f t="shared" si="44"/>
        <v>88.11160328606897</v>
      </c>
      <c r="AA46" s="14">
        <v>16.839707645905939</v>
      </c>
      <c r="AB46" s="8">
        <f t="shared" si="45"/>
        <v>49.848913675630136</v>
      </c>
      <c r="AC46" s="14">
        <v>3.0466640608624878</v>
      </c>
      <c r="AD46" s="8">
        <f t="shared" si="46"/>
        <v>27.355391117780041</v>
      </c>
      <c r="AE46" s="14">
        <v>9.0185676392572933</v>
      </c>
      <c r="AF46" s="8">
        <f t="shared" si="47"/>
        <v>21.851237842617149</v>
      </c>
      <c r="AG46" s="14">
        <v>25.925925925925924</v>
      </c>
      <c r="AH46" s="8">
        <f t="shared" si="48"/>
        <v>27.654320987654319</v>
      </c>
      <c r="AI46" s="19" t="s">
        <v>135</v>
      </c>
      <c r="AJ46" s="8" t="s">
        <v>135</v>
      </c>
      <c r="AK46" s="19" t="s">
        <v>135</v>
      </c>
      <c r="AL46" s="8" t="s">
        <v>135</v>
      </c>
      <c r="AM46" s="19" t="s">
        <v>135</v>
      </c>
      <c r="AN46" s="8" t="s">
        <v>135</v>
      </c>
      <c r="AO46" s="14">
        <v>884</v>
      </c>
      <c r="AP46" s="8">
        <f t="shared" si="49"/>
        <v>80.878316559926816</v>
      </c>
      <c r="AQ46" s="22" t="s">
        <v>135</v>
      </c>
      <c r="AR46" s="8" t="s">
        <v>135</v>
      </c>
      <c r="AS46" s="7">
        <f t="shared" si="50"/>
        <v>56.593727023932047</v>
      </c>
      <c r="AT46" s="19" t="s">
        <v>135</v>
      </c>
      <c r="AU46" s="7" t="s">
        <v>135</v>
      </c>
      <c r="AV46" s="19" t="s">
        <v>135</v>
      </c>
      <c r="AW46" s="7" t="s">
        <v>135</v>
      </c>
      <c r="AX46" s="19" t="s">
        <v>135</v>
      </c>
      <c r="AY46" s="7" t="s">
        <v>135</v>
      </c>
      <c r="AZ46" s="19" t="s">
        <v>135</v>
      </c>
      <c r="BA46" s="7" t="s">
        <v>135</v>
      </c>
      <c r="BB46" s="7" t="s">
        <v>135</v>
      </c>
      <c r="BC46" s="7" t="s">
        <v>135</v>
      </c>
      <c r="BD46" s="19" t="s">
        <v>135</v>
      </c>
      <c r="BE46" s="7" t="s">
        <v>135</v>
      </c>
      <c r="BF46" s="19" t="s">
        <v>135</v>
      </c>
      <c r="BG46" s="7" t="s">
        <v>135</v>
      </c>
      <c r="BH46" s="19" t="s">
        <v>135</v>
      </c>
      <c r="BI46" s="7" t="s">
        <v>135</v>
      </c>
      <c r="BJ46" s="15">
        <v>0.30923850019327404</v>
      </c>
      <c r="BK46" s="8">
        <f t="shared" si="51"/>
        <v>5.1856953070300635</v>
      </c>
      <c r="BL46" s="14">
        <v>1.4652014652014651</v>
      </c>
      <c r="BM46" s="8">
        <f t="shared" si="52"/>
        <v>4.0782322370770023</v>
      </c>
      <c r="BN46" s="14">
        <v>4.3</v>
      </c>
      <c r="BO46" s="8">
        <f t="shared" si="53"/>
        <v>3.6055676672815693</v>
      </c>
      <c r="BP46" s="14">
        <v>0.94043887147335425</v>
      </c>
      <c r="BQ46" s="8">
        <f t="shared" si="54"/>
        <v>23.887147335423197</v>
      </c>
      <c r="BR46" s="14">
        <v>62.1</v>
      </c>
      <c r="BS46" s="8">
        <f t="shared" si="55"/>
        <v>65.437302423603796</v>
      </c>
      <c r="BT46" s="14">
        <v>5.39</v>
      </c>
      <c r="BU46" s="8">
        <f t="shared" si="56"/>
        <v>4.2671614100185531</v>
      </c>
      <c r="BV46" s="14">
        <v>2.78</v>
      </c>
      <c r="BW46" s="8">
        <f t="shared" si="57"/>
        <v>25.528007346189163</v>
      </c>
      <c r="BX46" s="14">
        <v>68.677656962469314</v>
      </c>
      <c r="BY46" s="8">
        <f t="shared" si="58"/>
        <v>78.094659040032667</v>
      </c>
      <c r="BZ46" s="7">
        <f t="shared" si="59"/>
        <v>26.260471595832001</v>
      </c>
      <c r="CA46" s="14">
        <v>46.2</v>
      </c>
      <c r="CB46" s="8">
        <f t="shared" si="60"/>
        <v>64.417177914110439</v>
      </c>
      <c r="CC46" s="14">
        <v>76.59</v>
      </c>
      <c r="CD46" s="8">
        <f t="shared" si="61"/>
        <v>68.869705961694095</v>
      </c>
      <c r="CE46" s="17">
        <v>50</v>
      </c>
      <c r="CF46" s="8">
        <f t="shared" si="62"/>
        <v>100</v>
      </c>
      <c r="CG46" s="17">
        <v>30</v>
      </c>
      <c r="CH46" s="8">
        <f t="shared" si="63"/>
        <v>100</v>
      </c>
      <c r="CI46" s="8">
        <v>14</v>
      </c>
      <c r="CJ46" s="8">
        <f t="shared" si="64"/>
        <v>77.777777777777786</v>
      </c>
      <c r="CK46" s="14">
        <v>98.88</v>
      </c>
      <c r="CL46" s="8">
        <f t="shared" si="65"/>
        <v>98.88</v>
      </c>
      <c r="CM46" s="14">
        <v>90.100000000000009</v>
      </c>
      <c r="CN46" s="8">
        <f t="shared" si="66"/>
        <v>90.100000000000009</v>
      </c>
      <c r="CO46" s="8" t="s">
        <v>135</v>
      </c>
      <c r="CP46" s="8" t="s">
        <v>135</v>
      </c>
      <c r="CQ46" s="8" t="s">
        <v>135</v>
      </c>
      <c r="CR46" s="8" t="s">
        <v>135</v>
      </c>
      <c r="CS46" s="14">
        <v>8.0956761729530804</v>
      </c>
      <c r="CT46" s="8">
        <f t="shared" si="67"/>
        <v>8.0956761729530804</v>
      </c>
      <c r="CU46" s="19">
        <v>99.978752570749521</v>
      </c>
      <c r="CV46" s="8">
        <f t="shared" si="68"/>
        <v>99.978752570749521</v>
      </c>
      <c r="CW46" s="14" t="s">
        <v>135</v>
      </c>
      <c r="CX46" s="14" t="s">
        <v>135</v>
      </c>
      <c r="CY46" s="14" t="s">
        <v>135</v>
      </c>
      <c r="CZ46" s="14" t="s">
        <v>135</v>
      </c>
      <c r="DA46" s="8" t="s">
        <v>135</v>
      </c>
      <c r="DB46" s="8" t="s">
        <v>135</v>
      </c>
      <c r="DC46" s="8" t="s">
        <v>135</v>
      </c>
      <c r="DD46" s="8" t="s">
        <v>135</v>
      </c>
      <c r="DE46" s="8" t="s">
        <v>135</v>
      </c>
      <c r="DF46" s="8" t="s">
        <v>135</v>
      </c>
      <c r="DG46" s="8" t="s">
        <v>135</v>
      </c>
      <c r="DH46" s="8" t="s">
        <v>135</v>
      </c>
      <c r="DI46" s="8" t="s">
        <v>135</v>
      </c>
      <c r="DJ46" s="8" t="s">
        <v>135</v>
      </c>
      <c r="DK46" s="8">
        <f t="shared" si="69"/>
        <v>78.679898933031652</v>
      </c>
      <c r="DL46" s="14">
        <v>1.3244658954072477</v>
      </c>
      <c r="DM46" s="8" t="s">
        <v>202</v>
      </c>
      <c r="DN46" s="8">
        <v>49.085047829486022</v>
      </c>
      <c r="DO46" s="8" t="s">
        <v>218</v>
      </c>
      <c r="DP46" s="8">
        <f t="shared" si="70"/>
        <v>47.360996463106943</v>
      </c>
      <c r="DQ46" s="17" t="s">
        <v>242</v>
      </c>
    </row>
    <row r="47" spans="1:121" ht="18.75" x14ac:dyDescent="0.25">
      <c r="A47" s="1">
        <v>3</v>
      </c>
      <c r="B47" s="9" t="s">
        <v>9</v>
      </c>
      <c r="C47" s="19">
        <v>92.432796356698617</v>
      </c>
      <c r="D47" s="8">
        <f t="shared" si="37"/>
        <v>88.52213720239294</v>
      </c>
      <c r="E47" s="19">
        <v>10.274798654995967</v>
      </c>
      <c r="F47" s="8">
        <f t="shared" si="38"/>
        <v>45.231439889775871</v>
      </c>
      <c r="G47" s="14">
        <v>111.72805017103762</v>
      </c>
      <c r="H47" s="8">
        <f t="shared" si="39"/>
        <v>100</v>
      </c>
      <c r="I47" s="8" t="s">
        <v>135</v>
      </c>
      <c r="J47" s="8" t="s">
        <v>135</v>
      </c>
      <c r="K47" s="14">
        <v>88.859961220069067</v>
      </c>
      <c r="L47" s="8">
        <f t="shared" si="72"/>
        <v>83.174237041361692</v>
      </c>
      <c r="M47" s="14">
        <v>88.305242047829452</v>
      </c>
      <c r="N47" s="8">
        <f t="shared" si="71"/>
        <v>84.262322460520934</v>
      </c>
      <c r="O47" s="15">
        <v>1.2037553920324791</v>
      </c>
      <c r="P47" s="8">
        <f t="shared" si="40"/>
        <v>21.134001923814985</v>
      </c>
      <c r="Q47" s="19">
        <v>23.000409572289509</v>
      </c>
      <c r="R47" s="8">
        <f t="shared" si="41"/>
        <v>44.910735548418643</v>
      </c>
      <c r="S47" s="14">
        <v>100</v>
      </c>
      <c r="T47" s="8">
        <f t="shared" si="42"/>
        <v>100</v>
      </c>
      <c r="U47" s="15" t="s">
        <v>135</v>
      </c>
      <c r="V47" s="15" t="s">
        <v>135</v>
      </c>
      <c r="W47" s="14">
        <v>43.85</v>
      </c>
      <c r="X47" s="8">
        <f t="shared" si="43"/>
        <v>19.156214367160775</v>
      </c>
      <c r="Y47" s="14">
        <v>96.740417411642838</v>
      </c>
      <c r="Z47" s="8">
        <f t="shared" si="44"/>
        <v>51.566917131549829</v>
      </c>
      <c r="AA47" s="14">
        <v>13.713529159291429</v>
      </c>
      <c r="AB47" s="8">
        <f t="shared" si="45"/>
        <v>40.594798058501496</v>
      </c>
      <c r="AC47" s="14">
        <v>4.02583789957548</v>
      </c>
      <c r="AD47" s="8">
        <f t="shared" si="46"/>
        <v>36.14719841756785</v>
      </c>
      <c r="AE47" s="14">
        <v>11.324200913242009</v>
      </c>
      <c r="AF47" s="8">
        <f t="shared" si="47"/>
        <v>27.437595129375953</v>
      </c>
      <c r="AG47" s="14">
        <v>42.307692307692307</v>
      </c>
      <c r="AH47" s="8">
        <f t="shared" si="48"/>
        <v>45.128205128205131</v>
      </c>
      <c r="AI47" s="19" t="s">
        <v>135</v>
      </c>
      <c r="AJ47" s="8" t="s">
        <v>135</v>
      </c>
      <c r="AK47" s="19" t="s">
        <v>135</v>
      </c>
      <c r="AL47" s="8" t="s">
        <v>135</v>
      </c>
      <c r="AM47" s="19" t="s">
        <v>135</v>
      </c>
      <c r="AN47" s="8" t="s">
        <v>135</v>
      </c>
      <c r="AO47" s="14">
        <v>637</v>
      </c>
      <c r="AP47" s="8">
        <f t="shared" si="49"/>
        <v>58.279963403476664</v>
      </c>
      <c r="AQ47" s="22" t="s">
        <v>135</v>
      </c>
      <c r="AR47" s="8" t="s">
        <v>135</v>
      </c>
      <c r="AS47" s="7">
        <f t="shared" si="50"/>
        <v>56.369717713474863</v>
      </c>
      <c r="AT47" s="19" t="s">
        <v>135</v>
      </c>
      <c r="AU47" s="7" t="s">
        <v>135</v>
      </c>
      <c r="AV47" s="19" t="s">
        <v>135</v>
      </c>
      <c r="AW47" s="7" t="s">
        <v>135</v>
      </c>
      <c r="AX47" s="19" t="s">
        <v>135</v>
      </c>
      <c r="AY47" s="7" t="s">
        <v>135</v>
      </c>
      <c r="AZ47" s="19" t="s">
        <v>135</v>
      </c>
      <c r="BA47" s="7" t="s">
        <v>135</v>
      </c>
      <c r="BB47" s="7" t="s">
        <v>135</v>
      </c>
      <c r="BC47" s="7" t="s">
        <v>135</v>
      </c>
      <c r="BD47" s="19" t="s">
        <v>135</v>
      </c>
      <c r="BE47" s="7" t="s">
        <v>135</v>
      </c>
      <c r="BF47" s="19" t="s">
        <v>135</v>
      </c>
      <c r="BG47" s="7" t="s">
        <v>135</v>
      </c>
      <c r="BH47" s="19" t="s">
        <v>135</v>
      </c>
      <c r="BI47" s="7" t="s">
        <v>135</v>
      </c>
      <c r="BJ47" s="15">
        <v>0</v>
      </c>
      <c r="BK47" s="8">
        <f t="shared" si="51"/>
        <v>0</v>
      </c>
      <c r="BL47" s="14">
        <v>0</v>
      </c>
      <c r="BM47" s="8">
        <f t="shared" si="52"/>
        <v>0</v>
      </c>
      <c r="BN47" s="14">
        <v>7.4</v>
      </c>
      <c r="BO47" s="8">
        <f t="shared" si="53"/>
        <v>6.204930404158981</v>
      </c>
      <c r="BP47" s="14">
        <v>0.74779061862678453</v>
      </c>
      <c r="BQ47" s="8">
        <f t="shared" si="54"/>
        <v>18.993881713120324</v>
      </c>
      <c r="BR47" s="14">
        <v>76.599999999999994</v>
      </c>
      <c r="BS47" s="8">
        <f t="shared" si="55"/>
        <v>80.71654373024235</v>
      </c>
      <c r="BT47" s="14">
        <v>3.31</v>
      </c>
      <c r="BU47" s="8">
        <f t="shared" si="56"/>
        <v>6.9486404833836861</v>
      </c>
      <c r="BV47" s="14">
        <v>1.5599999999999998</v>
      </c>
      <c r="BW47" s="8">
        <f t="shared" si="57"/>
        <v>14.325068870523413</v>
      </c>
      <c r="BX47" s="14">
        <v>59.479824987846378</v>
      </c>
      <c r="BY47" s="8">
        <f t="shared" si="58"/>
        <v>67.635630824229921</v>
      </c>
      <c r="BZ47" s="7">
        <f t="shared" si="59"/>
        <v>24.353087003207335</v>
      </c>
      <c r="CA47" s="14">
        <v>39.06</v>
      </c>
      <c r="CB47" s="8">
        <f t="shared" si="60"/>
        <v>54.461795872838827</v>
      </c>
      <c r="CC47" s="14">
        <v>100</v>
      </c>
      <c r="CD47" s="8">
        <f t="shared" si="61"/>
        <v>89.919971225609203</v>
      </c>
      <c r="CE47" s="17">
        <v>48</v>
      </c>
      <c r="CF47" s="8">
        <f t="shared" si="62"/>
        <v>96</v>
      </c>
      <c r="CG47" s="17">
        <v>30</v>
      </c>
      <c r="CH47" s="8">
        <f t="shared" si="63"/>
        <v>100</v>
      </c>
      <c r="CI47" s="8">
        <v>17.333333333333336</v>
      </c>
      <c r="CJ47" s="8">
        <f t="shared" si="64"/>
        <v>96.296296296296319</v>
      </c>
      <c r="CK47" s="14">
        <v>100</v>
      </c>
      <c r="CL47" s="8">
        <f t="shared" si="65"/>
        <v>100</v>
      </c>
      <c r="CM47" s="14">
        <v>95.26</v>
      </c>
      <c r="CN47" s="8">
        <f t="shared" si="66"/>
        <v>95.26</v>
      </c>
      <c r="CO47" s="8" t="s">
        <v>135</v>
      </c>
      <c r="CP47" s="8" t="s">
        <v>135</v>
      </c>
      <c r="CQ47" s="8" t="s">
        <v>135</v>
      </c>
      <c r="CR47" s="8" t="s">
        <v>135</v>
      </c>
      <c r="CS47" s="14">
        <v>13.384827002433605</v>
      </c>
      <c r="CT47" s="8">
        <f t="shared" si="67"/>
        <v>13.384827002433605</v>
      </c>
      <c r="CU47" s="19">
        <v>99.913583079018863</v>
      </c>
      <c r="CV47" s="8">
        <f t="shared" si="68"/>
        <v>99.913583079018863</v>
      </c>
      <c r="CW47" s="14" t="s">
        <v>135</v>
      </c>
      <c r="CX47" s="14" t="s">
        <v>135</v>
      </c>
      <c r="CY47" s="14" t="s">
        <v>135</v>
      </c>
      <c r="CZ47" s="14" t="s">
        <v>135</v>
      </c>
      <c r="DA47" s="8" t="s">
        <v>135</v>
      </c>
      <c r="DB47" s="8" t="s">
        <v>135</v>
      </c>
      <c r="DC47" s="8" t="s">
        <v>135</v>
      </c>
      <c r="DD47" s="8" t="s">
        <v>135</v>
      </c>
      <c r="DE47" s="8" t="s">
        <v>135</v>
      </c>
      <c r="DF47" s="8" t="s">
        <v>135</v>
      </c>
      <c r="DG47" s="8" t="s">
        <v>135</v>
      </c>
      <c r="DH47" s="8" t="s">
        <v>135</v>
      </c>
      <c r="DI47" s="8" t="s">
        <v>135</v>
      </c>
      <c r="DJ47" s="8" t="s">
        <v>135</v>
      </c>
      <c r="DK47" s="8">
        <f t="shared" si="69"/>
        <v>82.804052608466293</v>
      </c>
      <c r="DL47" s="14">
        <v>0.84793508505623982</v>
      </c>
      <c r="DM47" s="8" t="s">
        <v>207</v>
      </c>
      <c r="DN47" s="8">
        <v>46.155752545816107</v>
      </c>
      <c r="DO47" s="8" t="s">
        <v>193</v>
      </c>
      <c r="DP47" s="8">
        <f t="shared" si="70"/>
        <v>47.249100872852765</v>
      </c>
      <c r="DQ47" s="17" t="s">
        <v>242</v>
      </c>
    </row>
    <row r="48" spans="1:121" ht="18.75" x14ac:dyDescent="0.25">
      <c r="A48" s="1">
        <v>58</v>
      </c>
      <c r="B48" s="9" t="s">
        <v>6</v>
      </c>
      <c r="C48" s="19">
        <v>100.4825085840594</v>
      </c>
      <c r="D48" s="8">
        <f t="shared" si="37"/>
        <v>96.231281124430865</v>
      </c>
      <c r="E48" s="19">
        <v>8.3613245412617641</v>
      </c>
      <c r="F48" s="8">
        <f t="shared" si="38"/>
        <v>55.582573723764092</v>
      </c>
      <c r="G48" s="14">
        <v>118.15219431617675</v>
      </c>
      <c r="H48" s="8">
        <f t="shared" si="39"/>
        <v>100</v>
      </c>
      <c r="I48" s="8" t="s">
        <v>135</v>
      </c>
      <c r="J48" s="8" t="s">
        <v>135</v>
      </c>
      <c r="K48" s="14">
        <v>101.46273909343523</v>
      </c>
      <c r="L48" s="8">
        <f t="shared" si="72"/>
        <v>94.970623398350597</v>
      </c>
      <c r="M48" s="14">
        <v>100.81331899338896</v>
      </c>
      <c r="N48" s="8">
        <f t="shared" si="71"/>
        <v>96.197736355619924</v>
      </c>
      <c r="O48" s="15">
        <v>0.81088825214899729</v>
      </c>
      <c r="P48" s="8">
        <f t="shared" si="40"/>
        <v>31.373211664611155</v>
      </c>
      <c r="Q48" s="19">
        <v>21.452609372645536</v>
      </c>
      <c r="R48" s="8">
        <f t="shared" si="41"/>
        <v>41.88849173882371</v>
      </c>
      <c r="S48" s="14">
        <v>82.142857142857139</v>
      </c>
      <c r="T48" s="8">
        <f t="shared" si="42"/>
        <v>82.142857142857139</v>
      </c>
      <c r="U48" s="15" t="s">
        <v>135</v>
      </c>
      <c r="V48" s="15" t="s">
        <v>135</v>
      </c>
      <c r="W48" s="14">
        <v>89.04</v>
      </c>
      <c r="X48" s="8">
        <f t="shared" si="43"/>
        <v>9.4339622641509422</v>
      </c>
      <c r="Y48" s="14">
        <v>137.0731660350009</v>
      </c>
      <c r="Z48" s="8">
        <f t="shared" si="44"/>
        <v>73.066054323592013</v>
      </c>
      <c r="AA48" s="14">
        <v>11.541006803005908</v>
      </c>
      <c r="AB48" s="8">
        <f t="shared" si="45"/>
        <v>34.163695947106895</v>
      </c>
      <c r="AC48" s="14">
        <v>1.064230205517531</v>
      </c>
      <c r="AD48" s="8">
        <f t="shared" si="46"/>
        <v>9.5555115134833688</v>
      </c>
      <c r="AE48" s="14">
        <v>9.8490865766481335</v>
      </c>
      <c r="AF48" s="8">
        <f t="shared" si="47"/>
        <v>23.863516018003704</v>
      </c>
      <c r="AG48" s="14">
        <v>20</v>
      </c>
      <c r="AH48" s="8">
        <f t="shared" si="48"/>
        <v>21.333333333333336</v>
      </c>
      <c r="AI48" s="19" t="s">
        <v>135</v>
      </c>
      <c r="AJ48" s="8" t="s">
        <v>135</v>
      </c>
      <c r="AK48" s="19" t="s">
        <v>135</v>
      </c>
      <c r="AL48" s="8" t="s">
        <v>135</v>
      </c>
      <c r="AM48" s="19" t="s">
        <v>135</v>
      </c>
      <c r="AN48" s="8" t="s">
        <v>135</v>
      </c>
      <c r="AO48" s="14">
        <v>589</v>
      </c>
      <c r="AP48" s="8">
        <f t="shared" si="49"/>
        <v>53.888380603842634</v>
      </c>
      <c r="AQ48" s="22" t="s">
        <v>135</v>
      </c>
      <c r="AR48" s="8" t="s">
        <v>135</v>
      </c>
      <c r="AS48" s="7">
        <f t="shared" si="50"/>
        <v>54.912748610131352</v>
      </c>
      <c r="AT48" s="19" t="s">
        <v>135</v>
      </c>
      <c r="AU48" s="7" t="s">
        <v>135</v>
      </c>
      <c r="AV48" s="19" t="s">
        <v>135</v>
      </c>
      <c r="AW48" s="7" t="s">
        <v>135</v>
      </c>
      <c r="AX48" s="19" t="s">
        <v>135</v>
      </c>
      <c r="AY48" s="7" t="s">
        <v>135</v>
      </c>
      <c r="AZ48" s="19" t="s">
        <v>135</v>
      </c>
      <c r="BA48" s="7" t="s">
        <v>135</v>
      </c>
      <c r="BB48" s="7" t="s">
        <v>135</v>
      </c>
      <c r="BC48" s="7" t="s">
        <v>135</v>
      </c>
      <c r="BD48" s="19" t="s">
        <v>135</v>
      </c>
      <c r="BE48" s="7" t="s">
        <v>135</v>
      </c>
      <c r="BF48" s="19" t="s">
        <v>135</v>
      </c>
      <c r="BG48" s="7" t="s">
        <v>135</v>
      </c>
      <c r="BH48" s="19" t="s">
        <v>135</v>
      </c>
      <c r="BI48" s="7" t="s">
        <v>135</v>
      </c>
      <c r="BJ48" s="15">
        <v>0.40892362215457312</v>
      </c>
      <c r="BK48" s="8">
        <f t="shared" si="51"/>
        <v>6.8573392608467554</v>
      </c>
      <c r="BL48" s="14">
        <v>1.2944983818770228</v>
      </c>
      <c r="BM48" s="8">
        <f t="shared" si="52"/>
        <v>3.6030983842136628</v>
      </c>
      <c r="BN48" s="14">
        <v>7.84</v>
      </c>
      <c r="BO48" s="8">
        <f t="shared" si="53"/>
        <v>6.5738722119738382</v>
      </c>
      <c r="BP48" s="14">
        <v>0.72083879423328967</v>
      </c>
      <c r="BQ48" s="8">
        <f t="shared" si="54"/>
        <v>18.309305373525557</v>
      </c>
      <c r="BR48" s="14">
        <v>73.900000000000006</v>
      </c>
      <c r="BS48" s="8">
        <f t="shared" si="55"/>
        <v>77.871443624868292</v>
      </c>
      <c r="BT48" s="14">
        <v>3.61</v>
      </c>
      <c r="BU48" s="8">
        <f t="shared" si="56"/>
        <v>6.3711911357340725</v>
      </c>
      <c r="BV48" s="14">
        <v>1.7999999999999998</v>
      </c>
      <c r="BW48" s="8">
        <f t="shared" si="57"/>
        <v>16.528925619834709</v>
      </c>
      <c r="BX48" s="14">
        <v>67.336683417085425</v>
      </c>
      <c r="BY48" s="8">
        <f t="shared" si="58"/>
        <v>76.569812729890103</v>
      </c>
      <c r="BZ48" s="7">
        <f t="shared" si="59"/>
        <v>26.585623542610875</v>
      </c>
      <c r="CA48" s="14">
        <v>41.92</v>
      </c>
      <c r="CB48" s="8">
        <f t="shared" si="60"/>
        <v>58.449525934188514</v>
      </c>
      <c r="CC48" s="14">
        <v>88.65</v>
      </c>
      <c r="CD48" s="8">
        <f t="shared" si="61"/>
        <v>79.714054491502566</v>
      </c>
      <c r="CE48" s="17">
        <v>48</v>
      </c>
      <c r="CF48" s="8">
        <f t="shared" si="62"/>
        <v>96</v>
      </c>
      <c r="CG48" s="17">
        <v>30</v>
      </c>
      <c r="CH48" s="8">
        <f t="shared" si="63"/>
        <v>100</v>
      </c>
      <c r="CI48" s="8">
        <v>14.666666666666666</v>
      </c>
      <c r="CJ48" s="8">
        <f t="shared" si="64"/>
        <v>81.481481481481481</v>
      </c>
      <c r="CK48" s="14">
        <v>100</v>
      </c>
      <c r="CL48" s="8">
        <f t="shared" si="65"/>
        <v>100</v>
      </c>
      <c r="CM48" s="14">
        <v>92.63</v>
      </c>
      <c r="CN48" s="8">
        <f t="shared" si="66"/>
        <v>92.63</v>
      </c>
      <c r="CO48" s="8" t="s">
        <v>135</v>
      </c>
      <c r="CP48" s="8" t="s">
        <v>135</v>
      </c>
      <c r="CQ48" s="8" t="s">
        <v>135</v>
      </c>
      <c r="CR48" s="8" t="s">
        <v>135</v>
      </c>
      <c r="CS48" s="14">
        <v>8.0615735461801599</v>
      </c>
      <c r="CT48" s="8">
        <f t="shared" si="67"/>
        <v>8.0615735461801599</v>
      </c>
      <c r="CU48" s="19">
        <v>99.898784526239879</v>
      </c>
      <c r="CV48" s="8">
        <f t="shared" si="68"/>
        <v>99.898784526239879</v>
      </c>
      <c r="CW48" s="14" t="s">
        <v>135</v>
      </c>
      <c r="CX48" s="14" t="s">
        <v>135</v>
      </c>
      <c r="CY48" s="14" t="s">
        <v>135</v>
      </c>
      <c r="CZ48" s="14" t="s">
        <v>135</v>
      </c>
      <c r="DA48" s="8" t="s">
        <v>135</v>
      </c>
      <c r="DB48" s="8" t="s">
        <v>135</v>
      </c>
      <c r="DC48" s="8" t="s">
        <v>135</v>
      </c>
      <c r="DD48" s="8" t="s">
        <v>135</v>
      </c>
      <c r="DE48" s="8" t="s">
        <v>135</v>
      </c>
      <c r="DF48" s="8" t="s">
        <v>135</v>
      </c>
      <c r="DG48" s="8" t="s">
        <v>135</v>
      </c>
      <c r="DH48" s="8" t="s">
        <v>135</v>
      </c>
      <c r="DI48" s="8" t="s">
        <v>135</v>
      </c>
      <c r="DJ48" s="8" t="s">
        <v>135</v>
      </c>
      <c r="DK48" s="8">
        <f t="shared" si="69"/>
        <v>79.581713331065828</v>
      </c>
      <c r="DL48" s="14">
        <v>0.97851778914789433</v>
      </c>
      <c r="DM48" s="8" t="s">
        <v>205</v>
      </c>
      <c r="DN48" s="8">
        <v>50.111045529461705</v>
      </c>
      <c r="DO48" s="8" t="s">
        <v>215</v>
      </c>
      <c r="DP48" s="8">
        <f t="shared" si="70"/>
        <v>47.099335273934031</v>
      </c>
      <c r="DQ48" s="17" t="s">
        <v>242</v>
      </c>
    </row>
    <row r="49" spans="1:121" ht="18.75" x14ac:dyDescent="0.25">
      <c r="A49" s="1">
        <v>48</v>
      </c>
      <c r="B49" s="9" t="s">
        <v>37</v>
      </c>
      <c r="C49" s="19">
        <v>101.30953010417865</v>
      </c>
      <c r="D49" s="8">
        <f t="shared" si="37"/>
        <v>97.023312907076615</v>
      </c>
      <c r="E49" s="19">
        <v>12.476572865601364</v>
      </c>
      <c r="F49" s="8">
        <f t="shared" si="38"/>
        <v>37.249326617914932</v>
      </c>
      <c r="G49" s="14">
        <v>108.97670332530748</v>
      </c>
      <c r="H49" s="8">
        <f t="shared" si="39"/>
        <v>100</v>
      </c>
      <c r="I49" s="8" t="s">
        <v>135</v>
      </c>
      <c r="J49" s="8" t="s">
        <v>135</v>
      </c>
      <c r="K49" s="14">
        <v>101.10559485760406</v>
      </c>
      <c r="L49" s="8">
        <f t="shared" si="72"/>
        <v>94.636331115064422</v>
      </c>
      <c r="M49" s="14">
        <v>101.31335720587012</v>
      </c>
      <c r="N49" s="8">
        <f t="shared" si="71"/>
        <v>96.674881088203847</v>
      </c>
      <c r="O49" s="15">
        <v>1.2985390984802538</v>
      </c>
      <c r="P49" s="8">
        <f t="shared" si="40"/>
        <v>19.591376802432052</v>
      </c>
      <c r="Q49" s="19">
        <v>21.089028042472094</v>
      </c>
      <c r="R49" s="8">
        <f t="shared" si="41"/>
        <v>41.178560686576958</v>
      </c>
      <c r="S49" s="14">
        <v>89.285714285714278</v>
      </c>
      <c r="T49" s="8">
        <f t="shared" si="42"/>
        <v>89.285714285714278</v>
      </c>
      <c r="U49" s="15" t="s">
        <v>135</v>
      </c>
      <c r="V49" s="15" t="s">
        <v>135</v>
      </c>
      <c r="W49" s="14">
        <v>25.78</v>
      </c>
      <c r="X49" s="8">
        <f t="shared" si="43"/>
        <v>32.583397982932503</v>
      </c>
      <c r="Y49" s="14">
        <v>119.70380436678099</v>
      </c>
      <c r="Z49" s="8">
        <f t="shared" si="44"/>
        <v>63.80741705762113</v>
      </c>
      <c r="AA49" s="14">
        <v>13.119401543569968</v>
      </c>
      <c r="AB49" s="8">
        <f t="shared" si="45"/>
        <v>38.836061098741538</v>
      </c>
      <c r="AC49" s="14">
        <v>2.3376002706076484</v>
      </c>
      <c r="AD49" s="8">
        <f t="shared" si="46"/>
        <v>20.988848262252475</v>
      </c>
      <c r="AE49" s="14">
        <v>12.277730736663845</v>
      </c>
      <c r="AF49" s="8">
        <f t="shared" si="47"/>
        <v>29.747918430708438</v>
      </c>
      <c r="AG49" s="14">
        <v>26.666666666666668</v>
      </c>
      <c r="AH49" s="8">
        <f t="shared" si="48"/>
        <v>28.444444444444443</v>
      </c>
      <c r="AI49" s="19" t="s">
        <v>135</v>
      </c>
      <c r="AJ49" s="8" t="s">
        <v>135</v>
      </c>
      <c r="AK49" s="19" t="s">
        <v>135</v>
      </c>
      <c r="AL49" s="8" t="s">
        <v>135</v>
      </c>
      <c r="AM49" s="19" t="s">
        <v>135</v>
      </c>
      <c r="AN49" s="8" t="s">
        <v>135</v>
      </c>
      <c r="AO49" s="14">
        <v>668</v>
      </c>
      <c r="AP49" s="8">
        <f t="shared" si="49"/>
        <v>61.11619396157365</v>
      </c>
      <c r="AQ49" s="22" t="s">
        <v>135</v>
      </c>
      <c r="AR49" s="8" t="s">
        <v>135</v>
      </c>
      <c r="AS49" s="7">
        <f t="shared" si="50"/>
        <v>56.744252316083816</v>
      </c>
      <c r="AT49" s="19" t="s">
        <v>135</v>
      </c>
      <c r="AU49" s="7" t="s">
        <v>135</v>
      </c>
      <c r="AV49" s="19" t="s">
        <v>135</v>
      </c>
      <c r="AW49" s="7" t="s">
        <v>135</v>
      </c>
      <c r="AX49" s="19" t="s">
        <v>135</v>
      </c>
      <c r="AY49" s="7" t="s">
        <v>135</v>
      </c>
      <c r="AZ49" s="19" t="s">
        <v>135</v>
      </c>
      <c r="BA49" s="7" t="s">
        <v>135</v>
      </c>
      <c r="BB49" s="7" t="s">
        <v>135</v>
      </c>
      <c r="BC49" s="7" t="s">
        <v>135</v>
      </c>
      <c r="BD49" s="19" t="s">
        <v>135</v>
      </c>
      <c r="BE49" s="7" t="s">
        <v>135</v>
      </c>
      <c r="BF49" s="19" t="s">
        <v>135</v>
      </c>
      <c r="BG49" s="7" t="s">
        <v>135</v>
      </c>
      <c r="BH49" s="19" t="s">
        <v>135</v>
      </c>
      <c r="BI49" s="7" t="s">
        <v>135</v>
      </c>
      <c r="BJ49" s="15">
        <v>0.60493252675663101</v>
      </c>
      <c r="BK49" s="8">
        <f t="shared" si="51"/>
        <v>10.144260055300609</v>
      </c>
      <c r="BL49" s="14">
        <v>3.6231884057971016</v>
      </c>
      <c r="BM49" s="8">
        <f t="shared" si="52"/>
        <v>10.084759064511067</v>
      </c>
      <c r="BN49" s="14">
        <v>13.75</v>
      </c>
      <c r="BO49" s="8">
        <f t="shared" si="53"/>
        <v>11.52943149421432</v>
      </c>
      <c r="BP49" s="14">
        <v>0.79950799507995074</v>
      </c>
      <c r="BQ49" s="8">
        <f t="shared" si="54"/>
        <v>20.307503075030748</v>
      </c>
      <c r="BR49" s="14">
        <v>72.2</v>
      </c>
      <c r="BS49" s="8">
        <f t="shared" si="55"/>
        <v>76.080084299262381</v>
      </c>
      <c r="BT49" s="14">
        <v>10.029999999999999</v>
      </c>
      <c r="BU49" s="8">
        <f t="shared" si="56"/>
        <v>2.293120638085743</v>
      </c>
      <c r="BV49" s="14">
        <v>0.95</v>
      </c>
      <c r="BW49" s="8">
        <f t="shared" si="57"/>
        <v>8.7235996326905418</v>
      </c>
      <c r="BX49" s="14">
        <v>62.118283726323931</v>
      </c>
      <c r="BY49" s="8">
        <f t="shared" si="58"/>
        <v>70.635872018905516</v>
      </c>
      <c r="BZ49" s="7">
        <f t="shared" si="59"/>
        <v>26.224828784750116</v>
      </c>
      <c r="CA49" s="14">
        <v>51.82</v>
      </c>
      <c r="CB49" s="8">
        <f t="shared" si="60"/>
        <v>72.253206915783608</v>
      </c>
      <c r="CC49" s="14">
        <v>65.28</v>
      </c>
      <c r="CD49" s="8">
        <f t="shared" si="61"/>
        <v>58.6997572160777</v>
      </c>
      <c r="CE49" s="17">
        <v>42</v>
      </c>
      <c r="CF49" s="8">
        <f t="shared" si="62"/>
        <v>84</v>
      </c>
      <c r="CG49" s="17">
        <v>30</v>
      </c>
      <c r="CH49" s="8">
        <f t="shared" si="63"/>
        <v>100</v>
      </c>
      <c r="CI49" s="8">
        <v>15.333333333333334</v>
      </c>
      <c r="CJ49" s="8">
        <f t="shared" si="64"/>
        <v>85.18518518518519</v>
      </c>
      <c r="CK49" s="14">
        <v>100</v>
      </c>
      <c r="CL49" s="8">
        <f t="shared" si="65"/>
        <v>100</v>
      </c>
      <c r="CM49" s="14">
        <v>79.930000000000007</v>
      </c>
      <c r="CN49" s="8">
        <f t="shared" si="66"/>
        <v>79.930000000000007</v>
      </c>
      <c r="CO49" s="8" t="s">
        <v>135</v>
      </c>
      <c r="CP49" s="8" t="s">
        <v>135</v>
      </c>
      <c r="CQ49" s="8" t="s">
        <v>135</v>
      </c>
      <c r="CR49" s="8" t="s">
        <v>135</v>
      </c>
      <c r="CS49" s="14">
        <v>8.5295049086878496</v>
      </c>
      <c r="CT49" s="8">
        <f t="shared" si="67"/>
        <v>8.5295049086878496</v>
      </c>
      <c r="CU49" s="19">
        <v>99.686022524823599</v>
      </c>
      <c r="CV49" s="8">
        <f t="shared" si="68"/>
        <v>99.686022524823599</v>
      </c>
      <c r="CW49" s="14" t="s">
        <v>135</v>
      </c>
      <c r="CX49" s="14" t="s">
        <v>135</v>
      </c>
      <c r="CY49" s="14" t="s">
        <v>135</v>
      </c>
      <c r="CZ49" s="14" t="s">
        <v>135</v>
      </c>
      <c r="DA49" s="8" t="s">
        <v>135</v>
      </c>
      <c r="DB49" s="8" t="s">
        <v>135</v>
      </c>
      <c r="DC49" s="8" t="s">
        <v>135</v>
      </c>
      <c r="DD49" s="8" t="s">
        <v>135</v>
      </c>
      <c r="DE49" s="8" t="s">
        <v>135</v>
      </c>
      <c r="DF49" s="8" t="s">
        <v>135</v>
      </c>
      <c r="DG49" s="8" t="s">
        <v>135</v>
      </c>
      <c r="DH49" s="8" t="s">
        <v>135</v>
      </c>
      <c r="DI49" s="8" t="s">
        <v>135</v>
      </c>
      <c r="DJ49" s="8" t="s">
        <v>135</v>
      </c>
      <c r="DK49" s="8">
        <f t="shared" si="69"/>
        <v>76.47596408339534</v>
      </c>
      <c r="DL49" s="14">
        <v>1.0426753868349761</v>
      </c>
      <c r="DM49" s="8" t="s">
        <v>205</v>
      </c>
      <c r="DN49" s="8">
        <v>48.87695231402288</v>
      </c>
      <c r="DO49" s="8" t="s">
        <v>218</v>
      </c>
      <c r="DP49" s="8">
        <f t="shared" si="70"/>
        <v>46.956854080445957</v>
      </c>
      <c r="DQ49" s="17" t="s">
        <v>242</v>
      </c>
    </row>
    <row r="50" spans="1:121" ht="18.75" x14ac:dyDescent="0.25">
      <c r="A50" s="1">
        <v>11</v>
      </c>
      <c r="B50" s="9" t="s">
        <v>70</v>
      </c>
      <c r="C50" s="19">
        <v>100.01854547400757</v>
      </c>
      <c r="D50" s="8">
        <f t="shared" si="37"/>
        <v>95.786947427910803</v>
      </c>
      <c r="E50" s="19">
        <v>11.597854940405682</v>
      </c>
      <c r="F50" s="8">
        <f t="shared" si="38"/>
        <v>40.071542550845507</v>
      </c>
      <c r="G50" s="14">
        <v>103.41326732673267</v>
      </c>
      <c r="H50" s="8">
        <f t="shared" si="39"/>
        <v>100</v>
      </c>
      <c r="I50" s="8" t="s">
        <v>135</v>
      </c>
      <c r="J50" s="8" t="s">
        <v>135</v>
      </c>
      <c r="K50" s="14">
        <v>101.67344985895991</v>
      </c>
      <c r="L50" s="8">
        <f t="shared" si="72"/>
        <v>95.167851789161091</v>
      </c>
      <c r="M50" s="14">
        <v>100.7969061328629</v>
      </c>
      <c r="N50" s="8">
        <f t="shared" si="71"/>
        <v>96.182074932650295</v>
      </c>
      <c r="O50" s="15">
        <v>1.3920297767914809</v>
      </c>
      <c r="P50" s="8">
        <f t="shared" si="40"/>
        <v>18.275592372495552</v>
      </c>
      <c r="Q50" s="19">
        <v>25.648708236757304</v>
      </c>
      <c r="R50" s="8">
        <f t="shared" si="41"/>
        <v>50.081819158879071</v>
      </c>
      <c r="S50" s="14">
        <v>67.857142857142861</v>
      </c>
      <c r="T50" s="8">
        <f t="shared" si="42"/>
        <v>67.857142857142861</v>
      </c>
      <c r="U50" s="15" t="s">
        <v>135</v>
      </c>
      <c r="V50" s="15" t="s">
        <v>135</v>
      </c>
      <c r="W50" s="14">
        <v>38.08</v>
      </c>
      <c r="X50" s="8">
        <f t="shared" si="43"/>
        <v>22.058823529411768</v>
      </c>
      <c r="Y50" s="20">
        <v>136.39106588775462</v>
      </c>
      <c r="Z50" s="8">
        <f t="shared" si="44"/>
        <v>72.702464805275184</v>
      </c>
      <c r="AA50" s="14">
        <v>11.274547944040753</v>
      </c>
      <c r="AB50" s="8">
        <f t="shared" si="45"/>
        <v>33.37492425712508</v>
      </c>
      <c r="AC50" s="14">
        <v>1.7691572825065993</v>
      </c>
      <c r="AD50" s="8">
        <f t="shared" si="46"/>
        <v>15.884911642715332</v>
      </c>
      <c r="AE50" s="14">
        <v>12.752391073326249</v>
      </c>
      <c r="AF50" s="8">
        <f t="shared" si="47"/>
        <v>30.897980871413388</v>
      </c>
      <c r="AG50" s="14">
        <v>28.571428571428569</v>
      </c>
      <c r="AH50" s="8">
        <f t="shared" si="48"/>
        <v>30.476190476190474</v>
      </c>
      <c r="AI50" s="19" t="s">
        <v>135</v>
      </c>
      <c r="AJ50" s="8" t="s">
        <v>135</v>
      </c>
      <c r="AK50" s="19" t="s">
        <v>135</v>
      </c>
      <c r="AL50" s="8" t="s">
        <v>135</v>
      </c>
      <c r="AM50" s="19" t="s">
        <v>135</v>
      </c>
      <c r="AN50" s="8" t="s">
        <v>135</v>
      </c>
      <c r="AO50" s="14">
        <v>743</v>
      </c>
      <c r="AP50" s="8">
        <f t="shared" si="49"/>
        <v>67.978042086001835</v>
      </c>
      <c r="AQ50" s="22" t="s">
        <v>135</v>
      </c>
      <c r="AR50" s="8" t="s">
        <v>135</v>
      </c>
      <c r="AS50" s="7">
        <f t="shared" si="50"/>
        <v>55.786420583814547</v>
      </c>
      <c r="AT50" s="19" t="s">
        <v>135</v>
      </c>
      <c r="AU50" s="7" t="s">
        <v>135</v>
      </c>
      <c r="AV50" s="19" t="s">
        <v>135</v>
      </c>
      <c r="AW50" s="7" t="s">
        <v>135</v>
      </c>
      <c r="AX50" s="19" t="s">
        <v>135</v>
      </c>
      <c r="AY50" s="7" t="s">
        <v>135</v>
      </c>
      <c r="AZ50" s="19" t="s">
        <v>135</v>
      </c>
      <c r="BA50" s="7" t="s">
        <v>135</v>
      </c>
      <c r="BB50" s="7" t="s">
        <v>135</v>
      </c>
      <c r="BC50" s="7" t="s">
        <v>135</v>
      </c>
      <c r="BD50" s="19" t="s">
        <v>135</v>
      </c>
      <c r="BE50" s="7" t="s">
        <v>135</v>
      </c>
      <c r="BF50" s="19" t="s">
        <v>135</v>
      </c>
      <c r="BG50" s="7" t="s">
        <v>135</v>
      </c>
      <c r="BH50" s="19" t="s">
        <v>135</v>
      </c>
      <c r="BI50" s="7" t="s">
        <v>135</v>
      </c>
      <c r="BJ50" s="15">
        <v>0.31994880819068949</v>
      </c>
      <c r="BK50" s="8">
        <f t="shared" si="51"/>
        <v>5.3652990558657718</v>
      </c>
      <c r="BL50" s="14">
        <v>1.257861635220126</v>
      </c>
      <c r="BM50" s="8">
        <f t="shared" si="52"/>
        <v>3.5011239016415776</v>
      </c>
      <c r="BN50" s="14">
        <v>0</v>
      </c>
      <c r="BO50" s="8">
        <f t="shared" si="53"/>
        <v>0</v>
      </c>
      <c r="BP50" s="14">
        <v>1.3878180416345411</v>
      </c>
      <c r="BQ50" s="8">
        <f t="shared" si="54"/>
        <v>35.250578257517347</v>
      </c>
      <c r="BR50" s="14">
        <v>62.5</v>
      </c>
      <c r="BS50" s="8">
        <f t="shared" si="55"/>
        <v>65.858798735511058</v>
      </c>
      <c r="BT50" s="14">
        <v>6.23</v>
      </c>
      <c r="BU50" s="8">
        <f t="shared" si="56"/>
        <v>3.6918138041733544</v>
      </c>
      <c r="BV50" s="14">
        <v>2.74</v>
      </c>
      <c r="BW50" s="8">
        <f t="shared" si="57"/>
        <v>25.160697887970617</v>
      </c>
      <c r="BX50" s="14">
        <v>65.237702665567468</v>
      </c>
      <c r="BY50" s="8">
        <f t="shared" si="58"/>
        <v>74.183022129113425</v>
      </c>
      <c r="BZ50" s="7">
        <f t="shared" si="59"/>
        <v>26.626416721474143</v>
      </c>
      <c r="CA50" s="14">
        <v>50.39</v>
      </c>
      <c r="CB50" s="8">
        <f t="shared" si="60"/>
        <v>70.259341885108768</v>
      </c>
      <c r="CC50" s="14">
        <v>35.28</v>
      </c>
      <c r="CD50" s="8">
        <f t="shared" si="61"/>
        <v>31.72376584839493</v>
      </c>
      <c r="CE50" s="17">
        <v>50</v>
      </c>
      <c r="CF50" s="8">
        <f t="shared" si="62"/>
        <v>100</v>
      </c>
      <c r="CG50" s="17">
        <v>30</v>
      </c>
      <c r="CH50" s="8">
        <f t="shared" si="63"/>
        <v>100</v>
      </c>
      <c r="CI50" s="8">
        <v>16.666666666666668</v>
      </c>
      <c r="CJ50" s="8">
        <f t="shared" si="64"/>
        <v>92.592592592592609</v>
      </c>
      <c r="CK50" s="14">
        <v>100</v>
      </c>
      <c r="CL50" s="8">
        <f t="shared" si="65"/>
        <v>100</v>
      </c>
      <c r="CM50" s="14">
        <v>88.149999999999991</v>
      </c>
      <c r="CN50" s="8">
        <f t="shared" si="66"/>
        <v>88.149999999999991</v>
      </c>
      <c r="CO50" s="8" t="s">
        <v>135</v>
      </c>
      <c r="CP50" s="8" t="s">
        <v>135</v>
      </c>
      <c r="CQ50" s="8" t="s">
        <v>135</v>
      </c>
      <c r="CR50" s="8" t="s">
        <v>135</v>
      </c>
      <c r="CS50" s="14">
        <v>10.71016641950898</v>
      </c>
      <c r="CT50" s="8">
        <f t="shared" si="67"/>
        <v>10.71016641950898</v>
      </c>
      <c r="CU50" s="19">
        <v>99.970374720011364</v>
      </c>
      <c r="CV50" s="8">
        <f t="shared" si="68"/>
        <v>99.970374720011364</v>
      </c>
      <c r="CW50" s="14" t="s">
        <v>135</v>
      </c>
      <c r="CX50" s="14" t="s">
        <v>135</v>
      </c>
      <c r="CY50" s="14" t="s">
        <v>135</v>
      </c>
      <c r="CZ50" s="14" t="s">
        <v>135</v>
      </c>
      <c r="DA50" s="8" t="s">
        <v>135</v>
      </c>
      <c r="DB50" s="8" t="s">
        <v>135</v>
      </c>
      <c r="DC50" s="8" t="s">
        <v>135</v>
      </c>
      <c r="DD50" s="8" t="s">
        <v>135</v>
      </c>
      <c r="DE50" s="8" t="s">
        <v>135</v>
      </c>
      <c r="DF50" s="8" t="s">
        <v>135</v>
      </c>
      <c r="DG50" s="8" t="s">
        <v>135</v>
      </c>
      <c r="DH50" s="8" t="s">
        <v>135</v>
      </c>
      <c r="DI50" s="8" t="s">
        <v>135</v>
      </c>
      <c r="DJ50" s="8" t="s">
        <v>135</v>
      </c>
      <c r="DK50" s="8">
        <f t="shared" si="69"/>
        <v>77.045137940624073</v>
      </c>
      <c r="DL50" s="14">
        <v>0.89511108504619341</v>
      </c>
      <c r="DM50" s="8" t="s">
        <v>206</v>
      </c>
      <c r="DN50" s="8">
        <v>48.311827046883913</v>
      </c>
      <c r="DO50" s="8" t="s">
        <v>212</v>
      </c>
      <c r="DP50" s="8">
        <f t="shared" si="70"/>
        <v>46.916162317123273</v>
      </c>
      <c r="DQ50" s="17" t="s">
        <v>242</v>
      </c>
    </row>
    <row r="51" spans="1:121" ht="18.75" x14ac:dyDescent="0.25">
      <c r="A51" s="1">
        <v>66</v>
      </c>
      <c r="B51" s="10" t="s">
        <v>44</v>
      </c>
      <c r="C51" s="19">
        <v>101.43194405832199</v>
      </c>
      <c r="D51" s="8">
        <f t="shared" si="37"/>
        <v>97.140547755218037</v>
      </c>
      <c r="E51" s="19">
        <v>12.500160222645068</v>
      </c>
      <c r="F51" s="8">
        <f t="shared" si="38"/>
        <v>37.179038465529281</v>
      </c>
      <c r="G51" s="14">
        <v>114.68961728621132</v>
      </c>
      <c r="H51" s="8">
        <f t="shared" si="39"/>
        <v>100</v>
      </c>
      <c r="I51" s="8" t="s">
        <v>135</v>
      </c>
      <c r="J51" s="8" t="s">
        <v>135</v>
      </c>
      <c r="K51" s="14">
        <v>102.17126348794676</v>
      </c>
      <c r="L51" s="8">
        <f t="shared" si="72"/>
        <v>95.633812703517435</v>
      </c>
      <c r="M51" s="14">
        <v>101.25526162106505</v>
      </c>
      <c r="N51" s="8">
        <f t="shared" si="71"/>
        <v>96.619445320328069</v>
      </c>
      <c r="O51" s="15">
        <v>1.3808369832060363</v>
      </c>
      <c r="P51" s="8">
        <f t="shared" si="40"/>
        <v>18.423730737534218</v>
      </c>
      <c r="Q51" s="19">
        <v>25.848577843316995</v>
      </c>
      <c r="R51" s="8">
        <f t="shared" si="41"/>
        <v>50.472085732878838</v>
      </c>
      <c r="S51" s="14">
        <v>3.5714285714285716</v>
      </c>
      <c r="T51" s="8">
        <f t="shared" si="42"/>
        <v>3.5714285714285721</v>
      </c>
      <c r="U51" s="15" t="s">
        <v>135</v>
      </c>
      <c r="V51" s="15" t="s">
        <v>135</v>
      </c>
      <c r="W51" s="14">
        <v>42.19</v>
      </c>
      <c r="X51" s="8">
        <f t="shared" si="43"/>
        <v>19.909931263332545</v>
      </c>
      <c r="Y51" s="14">
        <v>141.75545535650721</v>
      </c>
      <c r="Z51" s="8">
        <f t="shared" si="44"/>
        <v>75.561921427417403</v>
      </c>
      <c r="AA51" s="14">
        <v>18.156073737961147</v>
      </c>
      <c r="AB51" s="8">
        <f t="shared" si="45"/>
        <v>53.745621449196499</v>
      </c>
      <c r="AC51" s="14">
        <v>2.5702763810018965</v>
      </c>
      <c r="AD51" s="8">
        <f t="shared" si="46"/>
        <v>23.078000816143355</v>
      </c>
      <c r="AE51" s="14">
        <v>10.863449469811728</v>
      </c>
      <c r="AF51" s="8">
        <f t="shared" si="47"/>
        <v>26.321232777897997</v>
      </c>
      <c r="AG51" s="14">
        <v>37.068965517241381</v>
      </c>
      <c r="AH51" s="8">
        <f t="shared" si="48"/>
        <v>39.540229885057471</v>
      </c>
      <c r="AI51" s="19" t="s">
        <v>135</v>
      </c>
      <c r="AJ51" s="8" t="s">
        <v>135</v>
      </c>
      <c r="AK51" s="19" t="s">
        <v>135</v>
      </c>
      <c r="AL51" s="8" t="s">
        <v>135</v>
      </c>
      <c r="AM51" s="19" t="s">
        <v>135</v>
      </c>
      <c r="AN51" s="8" t="s">
        <v>135</v>
      </c>
      <c r="AO51" s="14">
        <v>1026</v>
      </c>
      <c r="AP51" s="8">
        <f t="shared" si="49"/>
        <v>93.870082342177497</v>
      </c>
      <c r="AQ51" s="22" t="s">
        <v>135</v>
      </c>
      <c r="AR51" s="8" t="s">
        <v>135</v>
      </c>
      <c r="AS51" s="7">
        <f t="shared" si="50"/>
        <v>55.404473949843812</v>
      </c>
      <c r="AT51" s="19" t="s">
        <v>135</v>
      </c>
      <c r="AU51" s="7" t="s">
        <v>135</v>
      </c>
      <c r="AV51" s="19" t="s">
        <v>135</v>
      </c>
      <c r="AW51" s="7" t="s">
        <v>135</v>
      </c>
      <c r="AX51" s="19" t="s">
        <v>135</v>
      </c>
      <c r="AY51" s="7" t="s">
        <v>135</v>
      </c>
      <c r="AZ51" s="19" t="s">
        <v>135</v>
      </c>
      <c r="BA51" s="7" t="s">
        <v>135</v>
      </c>
      <c r="BB51" s="7" t="s">
        <v>135</v>
      </c>
      <c r="BC51" s="7" t="s">
        <v>135</v>
      </c>
      <c r="BD51" s="19" t="s">
        <v>135</v>
      </c>
      <c r="BE51" s="7" t="s">
        <v>135</v>
      </c>
      <c r="BF51" s="19" t="s">
        <v>135</v>
      </c>
      <c r="BG51" s="7" t="s">
        <v>135</v>
      </c>
      <c r="BH51" s="19" t="s">
        <v>135</v>
      </c>
      <c r="BI51" s="7" t="s">
        <v>135</v>
      </c>
      <c r="BJ51" s="15">
        <v>0.42606602871915344</v>
      </c>
      <c r="BK51" s="8">
        <f t="shared" si="51"/>
        <v>7.1448044284037895</v>
      </c>
      <c r="BL51" s="14">
        <v>1.1162790697674418</v>
      </c>
      <c r="BM51" s="8">
        <f t="shared" si="52"/>
        <v>3.1070439089916881</v>
      </c>
      <c r="BN51" s="14">
        <v>10.66</v>
      </c>
      <c r="BO51" s="8">
        <f t="shared" si="53"/>
        <v>8.9384537984236125</v>
      </c>
      <c r="BP51" s="14">
        <v>0.41922290388548061</v>
      </c>
      <c r="BQ51" s="8">
        <f t="shared" si="54"/>
        <v>10.648261758691207</v>
      </c>
      <c r="BR51" s="14">
        <v>58.3</v>
      </c>
      <c r="BS51" s="8">
        <f t="shared" si="55"/>
        <v>61.433087460484714</v>
      </c>
      <c r="BT51" s="14">
        <v>2.4</v>
      </c>
      <c r="BU51" s="8">
        <f t="shared" si="56"/>
        <v>9.5833333333333339</v>
      </c>
      <c r="BV51" s="14">
        <v>1.69</v>
      </c>
      <c r="BW51" s="8">
        <f t="shared" si="57"/>
        <v>15.5188246097337</v>
      </c>
      <c r="BX51" s="14">
        <v>71.06412896098027</v>
      </c>
      <c r="BY51" s="8">
        <f t="shared" si="58"/>
        <v>80.808361360048409</v>
      </c>
      <c r="BZ51" s="7">
        <f t="shared" si="59"/>
        <v>24.647771332263808</v>
      </c>
      <c r="CA51" s="14">
        <v>47.08</v>
      </c>
      <c r="CB51" s="8">
        <f t="shared" si="60"/>
        <v>65.644171779141104</v>
      </c>
      <c r="CC51" s="14">
        <v>82.79</v>
      </c>
      <c r="CD51" s="8">
        <f t="shared" si="61"/>
        <v>74.444744177681883</v>
      </c>
      <c r="CE51" s="17">
        <v>50</v>
      </c>
      <c r="CF51" s="8">
        <f t="shared" si="62"/>
        <v>100</v>
      </c>
      <c r="CG51" s="17">
        <v>30</v>
      </c>
      <c r="CH51" s="8">
        <f t="shared" si="63"/>
        <v>100</v>
      </c>
      <c r="CI51" s="8">
        <v>17.333333333333336</v>
      </c>
      <c r="CJ51" s="8">
        <f t="shared" si="64"/>
        <v>96.296296296296319</v>
      </c>
      <c r="CK51" s="14">
        <v>99.81</v>
      </c>
      <c r="CL51" s="8">
        <f t="shared" si="65"/>
        <v>99.81</v>
      </c>
      <c r="CM51" s="14">
        <v>96.960000000000008</v>
      </c>
      <c r="CN51" s="8">
        <f t="shared" si="66"/>
        <v>96.960000000000008</v>
      </c>
      <c r="CO51" s="8" t="s">
        <v>135</v>
      </c>
      <c r="CP51" s="8" t="s">
        <v>135</v>
      </c>
      <c r="CQ51" s="8" t="s">
        <v>135</v>
      </c>
      <c r="CR51" s="8" t="s">
        <v>135</v>
      </c>
      <c r="CS51" s="14">
        <v>5.4245214087388574</v>
      </c>
      <c r="CT51" s="8">
        <f t="shared" si="67"/>
        <v>5.4245214087388574</v>
      </c>
      <c r="CU51" s="19">
        <v>99.845696297621814</v>
      </c>
      <c r="CV51" s="8">
        <f t="shared" si="68"/>
        <v>99.845696297621814</v>
      </c>
      <c r="CW51" s="14" t="s">
        <v>135</v>
      </c>
      <c r="CX51" s="14" t="s">
        <v>135</v>
      </c>
      <c r="CY51" s="14" t="s">
        <v>135</v>
      </c>
      <c r="CZ51" s="14" t="s">
        <v>135</v>
      </c>
      <c r="DA51" s="8" t="s">
        <v>135</v>
      </c>
      <c r="DB51" s="8" t="s">
        <v>135</v>
      </c>
      <c r="DC51" s="8" t="s">
        <v>135</v>
      </c>
      <c r="DD51" s="8" t="s">
        <v>135</v>
      </c>
      <c r="DE51" s="8" t="s">
        <v>135</v>
      </c>
      <c r="DF51" s="8" t="s">
        <v>135</v>
      </c>
      <c r="DG51" s="8" t="s">
        <v>135</v>
      </c>
      <c r="DH51" s="8" t="s">
        <v>135</v>
      </c>
      <c r="DI51" s="8" t="s">
        <v>135</v>
      </c>
      <c r="DJ51" s="8" t="s">
        <v>135</v>
      </c>
      <c r="DK51" s="8">
        <f t="shared" si="69"/>
        <v>82.047269995497771</v>
      </c>
      <c r="DL51" s="14">
        <v>1.4565559892046362</v>
      </c>
      <c r="DM51" s="8" t="s">
        <v>199</v>
      </c>
      <c r="DN51" s="8">
        <v>54.472928992932125</v>
      </c>
      <c r="DO51" s="8" t="s">
        <v>220</v>
      </c>
      <c r="DP51" s="8">
        <f t="shared" si="70"/>
        <v>46.892516981063601</v>
      </c>
      <c r="DQ51" s="17" t="s">
        <v>242</v>
      </c>
    </row>
    <row r="52" spans="1:121" ht="18.75" x14ac:dyDescent="0.25">
      <c r="A52" s="1">
        <v>10</v>
      </c>
      <c r="B52" s="9" t="s">
        <v>32</v>
      </c>
      <c r="C52" s="19">
        <v>100.70828283960257</v>
      </c>
      <c r="D52" s="8">
        <f t="shared" si="37"/>
        <v>96.447503292467786</v>
      </c>
      <c r="E52" s="19">
        <v>8.9253719735132595</v>
      </c>
      <c r="F52" s="8">
        <f t="shared" si="38"/>
        <v>52.069979729938886</v>
      </c>
      <c r="G52" s="14">
        <v>105.66191755818082</v>
      </c>
      <c r="H52" s="8">
        <f t="shared" si="39"/>
        <v>100</v>
      </c>
      <c r="I52" s="8" t="s">
        <v>135</v>
      </c>
      <c r="J52" s="8" t="s">
        <v>135</v>
      </c>
      <c r="K52" s="14">
        <v>100.82351855231396</v>
      </c>
      <c r="L52" s="8">
        <f t="shared" si="72"/>
        <v>94.372303524259536</v>
      </c>
      <c r="M52" s="14">
        <v>100.44589997800809</v>
      </c>
      <c r="N52" s="8">
        <f t="shared" si="71"/>
        <v>95.847139054325154</v>
      </c>
      <c r="O52" s="15">
        <v>1.0099945450679095</v>
      </c>
      <c r="P52" s="8">
        <f t="shared" si="40"/>
        <v>25.188421952622068</v>
      </c>
      <c r="Q52" s="19">
        <v>22.240971987850152</v>
      </c>
      <c r="R52" s="8">
        <f t="shared" si="41"/>
        <v>43.427853236558548</v>
      </c>
      <c r="S52" s="14">
        <v>71.428571428571431</v>
      </c>
      <c r="T52" s="8">
        <f t="shared" si="42"/>
        <v>71.428571428571431</v>
      </c>
      <c r="U52" s="15" t="s">
        <v>135</v>
      </c>
      <c r="V52" s="15" t="s">
        <v>135</v>
      </c>
      <c r="W52" s="14">
        <v>42.68</v>
      </c>
      <c r="X52" s="8">
        <f t="shared" si="43"/>
        <v>19.681349578256796</v>
      </c>
      <c r="Y52" s="14">
        <v>150.59215067535681</v>
      </c>
      <c r="Z52" s="8">
        <f t="shared" si="44"/>
        <v>80.272270497805323</v>
      </c>
      <c r="AA52" s="14">
        <v>18.424952857039145</v>
      </c>
      <c r="AB52" s="8">
        <f t="shared" si="45"/>
        <v>54.541557594760008</v>
      </c>
      <c r="AC52" s="14">
        <v>1.9773592159880333</v>
      </c>
      <c r="AD52" s="8">
        <f t="shared" si="46"/>
        <v>17.754315426029176</v>
      </c>
      <c r="AE52" s="14">
        <v>5.9581320450885666</v>
      </c>
      <c r="AF52" s="8">
        <f t="shared" si="47"/>
        <v>14.436057434245839</v>
      </c>
      <c r="AG52" s="14">
        <v>46.153846153846153</v>
      </c>
      <c r="AH52" s="8">
        <f t="shared" si="48"/>
        <v>49.230769230769226</v>
      </c>
      <c r="AI52" s="19" t="s">
        <v>135</v>
      </c>
      <c r="AJ52" s="8" t="s">
        <v>135</v>
      </c>
      <c r="AK52" s="19" t="s">
        <v>135</v>
      </c>
      <c r="AL52" s="8" t="s">
        <v>135</v>
      </c>
      <c r="AM52" s="19" t="s">
        <v>135</v>
      </c>
      <c r="AN52" s="8" t="s">
        <v>135</v>
      </c>
      <c r="AO52" s="14">
        <v>436</v>
      </c>
      <c r="AP52" s="8">
        <f t="shared" si="49"/>
        <v>39.890210430009148</v>
      </c>
      <c r="AQ52" s="22" t="s">
        <v>135</v>
      </c>
      <c r="AR52" s="8" t="s">
        <v>135</v>
      </c>
      <c r="AS52" s="7">
        <f t="shared" si="50"/>
        <v>56.97255349404125</v>
      </c>
      <c r="AT52" s="19" t="s">
        <v>135</v>
      </c>
      <c r="AU52" s="7" t="s">
        <v>135</v>
      </c>
      <c r="AV52" s="19" t="s">
        <v>135</v>
      </c>
      <c r="AW52" s="7" t="s">
        <v>135</v>
      </c>
      <c r="AX52" s="19" t="s">
        <v>135</v>
      </c>
      <c r="AY52" s="7" t="s">
        <v>135</v>
      </c>
      <c r="AZ52" s="19" t="s">
        <v>135</v>
      </c>
      <c r="BA52" s="7" t="s">
        <v>135</v>
      </c>
      <c r="BB52" s="7" t="s">
        <v>135</v>
      </c>
      <c r="BC52" s="7" t="s">
        <v>135</v>
      </c>
      <c r="BD52" s="19" t="s">
        <v>135</v>
      </c>
      <c r="BE52" s="7" t="s">
        <v>135</v>
      </c>
      <c r="BF52" s="19" t="s">
        <v>135</v>
      </c>
      <c r="BG52" s="7" t="s">
        <v>135</v>
      </c>
      <c r="BH52" s="19" t="s">
        <v>135</v>
      </c>
      <c r="BI52" s="7" t="s">
        <v>135</v>
      </c>
      <c r="BJ52" s="15">
        <v>0.21982853374367994</v>
      </c>
      <c r="BK52" s="8">
        <f t="shared" si="51"/>
        <v>3.6863579246226581</v>
      </c>
      <c r="BL52" s="14">
        <v>1.0204081632653061</v>
      </c>
      <c r="BM52" s="8">
        <f t="shared" si="52"/>
        <v>2.840197450821484</v>
      </c>
      <c r="BN52" s="14">
        <v>0</v>
      </c>
      <c r="BO52" s="8">
        <f t="shared" si="53"/>
        <v>0</v>
      </c>
      <c r="BP52" s="14">
        <v>0.24600246002460024</v>
      </c>
      <c r="BQ52" s="8">
        <f t="shared" si="54"/>
        <v>6.248462484624846</v>
      </c>
      <c r="BR52" s="14">
        <v>73.5</v>
      </c>
      <c r="BS52" s="8">
        <f t="shared" si="55"/>
        <v>77.449947312961015</v>
      </c>
      <c r="BT52" s="14">
        <v>5.82</v>
      </c>
      <c r="BU52" s="8">
        <f t="shared" si="56"/>
        <v>3.9518900343642609</v>
      </c>
      <c r="BV52" s="14">
        <v>2.98</v>
      </c>
      <c r="BW52" s="8">
        <f t="shared" si="57"/>
        <v>27.364554637281906</v>
      </c>
      <c r="BX52" s="14">
        <v>71.66064981949458</v>
      </c>
      <c r="BY52" s="8">
        <f t="shared" si="58"/>
        <v>81.486676479060122</v>
      </c>
      <c r="BZ52" s="7">
        <f t="shared" si="59"/>
        <v>25.378510790467036</v>
      </c>
      <c r="CA52" s="14">
        <v>37.08</v>
      </c>
      <c r="CB52" s="8">
        <f t="shared" si="60"/>
        <v>51.701059676519797</v>
      </c>
      <c r="CC52" s="14">
        <v>78.14</v>
      </c>
      <c r="CD52" s="8">
        <f t="shared" si="61"/>
        <v>70.263465515691038</v>
      </c>
      <c r="CE52" s="17">
        <v>50</v>
      </c>
      <c r="CF52" s="8">
        <f t="shared" si="62"/>
        <v>100</v>
      </c>
      <c r="CG52" s="17">
        <v>30</v>
      </c>
      <c r="CH52" s="8">
        <f t="shared" si="63"/>
        <v>100</v>
      </c>
      <c r="CI52" s="8">
        <v>18</v>
      </c>
      <c r="CJ52" s="8">
        <f t="shared" si="64"/>
        <v>100</v>
      </c>
      <c r="CK52" s="14">
        <v>97.11999999999999</v>
      </c>
      <c r="CL52" s="8">
        <f t="shared" si="65"/>
        <v>97.11999999999999</v>
      </c>
      <c r="CM52" s="14">
        <v>69.66</v>
      </c>
      <c r="CN52" s="8">
        <f t="shared" si="66"/>
        <v>69.66</v>
      </c>
      <c r="CO52" s="8" t="s">
        <v>135</v>
      </c>
      <c r="CP52" s="8" t="s">
        <v>135</v>
      </c>
      <c r="CQ52" s="8" t="s">
        <v>135</v>
      </c>
      <c r="CR52" s="8" t="s">
        <v>135</v>
      </c>
      <c r="CS52" s="14">
        <v>7.7474641483036022</v>
      </c>
      <c r="CT52" s="8">
        <f t="shared" si="67"/>
        <v>7.7474641483036022</v>
      </c>
      <c r="CU52" s="19">
        <v>99.975572071182498</v>
      </c>
      <c r="CV52" s="8">
        <f t="shared" si="68"/>
        <v>99.975572071182498</v>
      </c>
      <c r="CW52" s="14" t="s">
        <v>135</v>
      </c>
      <c r="CX52" s="14" t="s">
        <v>135</v>
      </c>
      <c r="CY52" s="14" t="s">
        <v>135</v>
      </c>
      <c r="CZ52" s="14" t="s">
        <v>135</v>
      </c>
      <c r="DA52" s="8" t="s">
        <v>135</v>
      </c>
      <c r="DB52" s="8" t="s">
        <v>135</v>
      </c>
      <c r="DC52" s="8" t="s">
        <v>135</v>
      </c>
      <c r="DD52" s="8" t="s">
        <v>135</v>
      </c>
      <c r="DE52" s="8" t="s">
        <v>135</v>
      </c>
      <c r="DF52" s="8" t="s">
        <v>135</v>
      </c>
      <c r="DG52" s="8" t="s">
        <v>135</v>
      </c>
      <c r="DH52" s="8" t="s">
        <v>135</v>
      </c>
      <c r="DI52" s="8" t="s">
        <v>135</v>
      </c>
      <c r="DJ52" s="8" t="s">
        <v>135</v>
      </c>
      <c r="DK52" s="8">
        <f t="shared" si="69"/>
        <v>77.385284601299645</v>
      </c>
      <c r="DL52" s="14">
        <v>0.98725436629523411</v>
      </c>
      <c r="DM52" s="8" t="s">
        <v>205</v>
      </c>
      <c r="DN52" s="8">
        <v>50.530327884471689</v>
      </c>
      <c r="DO52" s="8" t="s">
        <v>213</v>
      </c>
      <c r="DP52" s="8">
        <f t="shared" si="70"/>
        <v>46.837780498884527</v>
      </c>
      <c r="DQ52" s="17" t="s">
        <v>242</v>
      </c>
    </row>
    <row r="53" spans="1:121" ht="18.75" x14ac:dyDescent="0.25">
      <c r="A53" s="1">
        <v>7</v>
      </c>
      <c r="B53" s="10" t="s">
        <v>39</v>
      </c>
      <c r="C53" s="19">
        <v>100.52537269022612</v>
      </c>
      <c r="D53" s="8">
        <f t="shared" si="37"/>
        <v>96.272331730240793</v>
      </c>
      <c r="E53" s="19">
        <v>9.2250888628423819</v>
      </c>
      <c r="F53" s="8">
        <f t="shared" si="38"/>
        <v>50.378261353658736</v>
      </c>
      <c r="G53" s="14">
        <v>111.89836744079098</v>
      </c>
      <c r="H53" s="8">
        <f t="shared" si="39"/>
        <v>100</v>
      </c>
      <c r="I53" s="8" t="s">
        <v>135</v>
      </c>
      <c r="J53" s="8" t="s">
        <v>135</v>
      </c>
      <c r="K53" s="14">
        <v>101.40537693574083</v>
      </c>
      <c r="L53" s="8">
        <f t="shared" si="72"/>
        <v>94.91693157094295</v>
      </c>
      <c r="M53" s="14">
        <v>100.40172161504763</v>
      </c>
      <c r="N53" s="8">
        <f t="shared" si="71"/>
        <v>95.804983329713295</v>
      </c>
      <c r="O53" s="15">
        <v>0.97844369688385269</v>
      </c>
      <c r="P53" s="8">
        <f t="shared" si="40"/>
        <v>26.000646590129733</v>
      </c>
      <c r="Q53" s="19">
        <v>20.144327590064893</v>
      </c>
      <c r="R53" s="8">
        <f t="shared" si="41"/>
        <v>39.333933004744424</v>
      </c>
      <c r="S53" s="14">
        <v>26.785714285714285</v>
      </c>
      <c r="T53" s="8">
        <f t="shared" si="42"/>
        <v>26.785714285714285</v>
      </c>
      <c r="U53" s="15" t="s">
        <v>135</v>
      </c>
      <c r="V53" s="15" t="s">
        <v>135</v>
      </c>
      <c r="W53" s="14">
        <v>25.45</v>
      </c>
      <c r="X53" s="8">
        <f t="shared" si="43"/>
        <v>33.005893909626721</v>
      </c>
      <c r="Y53" s="14">
        <v>110.5117843287675</v>
      </c>
      <c r="Z53" s="8">
        <f t="shared" si="44"/>
        <v>58.907664211250435</v>
      </c>
      <c r="AA53" s="14">
        <v>13.129466931547803</v>
      </c>
      <c r="AB53" s="8">
        <f t="shared" si="45"/>
        <v>38.865856666869519</v>
      </c>
      <c r="AC53" s="14">
        <v>4.477015895765347</v>
      </c>
      <c r="AD53" s="8">
        <f t="shared" si="46"/>
        <v>40.198235979620591</v>
      </c>
      <c r="AE53" s="14">
        <v>11.900191938579654</v>
      </c>
      <c r="AF53" s="8">
        <f t="shared" si="47"/>
        <v>28.833173384516954</v>
      </c>
      <c r="AG53" s="14">
        <v>91.666666666666657</v>
      </c>
      <c r="AH53" s="8">
        <f t="shared" si="48"/>
        <v>97.777777777777757</v>
      </c>
      <c r="AI53" s="19" t="s">
        <v>135</v>
      </c>
      <c r="AJ53" s="8" t="s">
        <v>135</v>
      </c>
      <c r="AK53" s="19" t="s">
        <v>135</v>
      </c>
      <c r="AL53" s="8" t="s">
        <v>135</v>
      </c>
      <c r="AM53" s="19" t="s">
        <v>135</v>
      </c>
      <c r="AN53" s="8" t="s">
        <v>135</v>
      </c>
      <c r="AO53" s="14">
        <v>586</v>
      </c>
      <c r="AP53" s="8">
        <f t="shared" si="49"/>
        <v>53.613906678865511</v>
      </c>
      <c r="AQ53" s="22" t="s">
        <v>135</v>
      </c>
      <c r="AR53" s="8" t="s">
        <v>135</v>
      </c>
      <c r="AS53" s="7">
        <f t="shared" si="50"/>
        <v>58.713020698244783</v>
      </c>
      <c r="AT53" s="19" t="s">
        <v>135</v>
      </c>
      <c r="AU53" s="7" t="s">
        <v>135</v>
      </c>
      <c r="AV53" s="19" t="s">
        <v>135</v>
      </c>
      <c r="AW53" s="7" t="s">
        <v>135</v>
      </c>
      <c r="AX53" s="19" t="s">
        <v>135</v>
      </c>
      <c r="AY53" s="7" t="s">
        <v>135</v>
      </c>
      <c r="AZ53" s="19" t="s">
        <v>135</v>
      </c>
      <c r="BA53" s="7" t="s">
        <v>135</v>
      </c>
      <c r="BB53" s="7" t="s">
        <v>135</v>
      </c>
      <c r="BC53" s="7" t="s">
        <v>135</v>
      </c>
      <c r="BD53" s="19" t="s">
        <v>135</v>
      </c>
      <c r="BE53" s="7" t="s">
        <v>135</v>
      </c>
      <c r="BF53" s="19" t="s">
        <v>135</v>
      </c>
      <c r="BG53" s="7" t="s">
        <v>135</v>
      </c>
      <c r="BH53" s="19" t="s">
        <v>135</v>
      </c>
      <c r="BI53" s="7" t="s">
        <v>135</v>
      </c>
      <c r="BJ53" s="15">
        <v>0.166685187243027</v>
      </c>
      <c r="BK53" s="8">
        <f t="shared" si="51"/>
        <v>2.7951842758820651</v>
      </c>
      <c r="BL53" s="14">
        <v>1.1278195488721803</v>
      </c>
      <c r="BM53" s="8">
        <f t="shared" si="52"/>
        <v>3.1391656035395341</v>
      </c>
      <c r="BN53" s="14">
        <v>3.94</v>
      </c>
      <c r="BO53" s="8">
        <f t="shared" si="53"/>
        <v>3.303706188160322</v>
      </c>
      <c r="BP53" s="14">
        <v>0.84104289318755254</v>
      </c>
      <c r="BQ53" s="8">
        <f t="shared" si="54"/>
        <v>21.362489486963835</v>
      </c>
      <c r="BR53" s="14">
        <v>59.19</v>
      </c>
      <c r="BS53" s="8">
        <f t="shared" si="55"/>
        <v>62.370916754478387</v>
      </c>
      <c r="BT53" s="14">
        <v>1.45</v>
      </c>
      <c r="BU53" s="8">
        <f t="shared" si="56"/>
        <v>15.862068965517242</v>
      </c>
      <c r="BV53" s="14">
        <v>1.22</v>
      </c>
      <c r="BW53" s="8">
        <f t="shared" si="57"/>
        <v>11.202938475665748</v>
      </c>
      <c r="BX53" s="14">
        <v>68.006242684354262</v>
      </c>
      <c r="BY53" s="8">
        <f t="shared" si="58"/>
        <v>77.331181201051365</v>
      </c>
      <c r="BZ53" s="7">
        <f t="shared" si="59"/>
        <v>24.670956368907312</v>
      </c>
      <c r="CA53" s="14">
        <v>32.18</v>
      </c>
      <c r="CB53" s="8">
        <f t="shared" si="60"/>
        <v>44.868934746235361</v>
      </c>
      <c r="CC53" s="14">
        <v>51.04</v>
      </c>
      <c r="CD53" s="8">
        <f t="shared" si="61"/>
        <v>45.895153313550942</v>
      </c>
      <c r="CE53" s="17">
        <v>50</v>
      </c>
      <c r="CF53" s="8">
        <f t="shared" si="62"/>
        <v>100</v>
      </c>
      <c r="CG53" s="17">
        <v>30</v>
      </c>
      <c r="CH53" s="8">
        <f t="shared" si="63"/>
        <v>100</v>
      </c>
      <c r="CI53" s="8">
        <v>17.333333333333336</v>
      </c>
      <c r="CJ53" s="8">
        <f t="shared" si="64"/>
        <v>96.296296296296319</v>
      </c>
      <c r="CK53" s="14">
        <v>99.19</v>
      </c>
      <c r="CL53" s="8">
        <f t="shared" si="65"/>
        <v>99.19</v>
      </c>
      <c r="CM53" s="14">
        <v>86.26</v>
      </c>
      <c r="CN53" s="8">
        <f t="shared" si="66"/>
        <v>86.26</v>
      </c>
      <c r="CO53" s="8" t="s">
        <v>135</v>
      </c>
      <c r="CP53" s="8" t="s">
        <v>135</v>
      </c>
      <c r="CQ53" s="8" t="s">
        <v>135</v>
      </c>
      <c r="CR53" s="8" t="s">
        <v>135</v>
      </c>
      <c r="CS53" s="14">
        <v>9.3168626283673159</v>
      </c>
      <c r="CT53" s="8">
        <f t="shared" si="67"/>
        <v>9.3168626283673159</v>
      </c>
      <c r="CU53" s="19">
        <v>99.962176815662801</v>
      </c>
      <c r="CV53" s="8">
        <f t="shared" si="68"/>
        <v>99.962176815662801</v>
      </c>
      <c r="CW53" s="14" t="s">
        <v>135</v>
      </c>
      <c r="CX53" s="14" t="s">
        <v>135</v>
      </c>
      <c r="CY53" s="14" t="s">
        <v>135</v>
      </c>
      <c r="CZ53" s="14" t="s">
        <v>135</v>
      </c>
      <c r="DA53" s="8" t="s">
        <v>135</v>
      </c>
      <c r="DB53" s="8" t="s">
        <v>135</v>
      </c>
      <c r="DC53" s="8" t="s">
        <v>135</v>
      </c>
      <c r="DD53" s="8" t="s">
        <v>135</v>
      </c>
      <c r="DE53" s="8" t="s">
        <v>135</v>
      </c>
      <c r="DF53" s="8" t="s">
        <v>135</v>
      </c>
      <c r="DG53" s="8" t="s">
        <v>135</v>
      </c>
      <c r="DH53" s="8" t="s">
        <v>135</v>
      </c>
      <c r="DI53" s="8" t="s">
        <v>135</v>
      </c>
      <c r="DJ53" s="8" t="s">
        <v>135</v>
      </c>
      <c r="DK53" s="8">
        <f t="shared" si="69"/>
        <v>75.75438042223476</v>
      </c>
      <c r="DL53" s="14">
        <v>0.91724451299191601</v>
      </c>
      <c r="DM53" s="8" t="s">
        <v>206</v>
      </c>
      <c r="DN53" s="8">
        <v>45.513628785748416</v>
      </c>
      <c r="DO53" s="8" t="s">
        <v>193</v>
      </c>
      <c r="DP53" s="8">
        <f t="shared" si="70"/>
        <v>46.802363694840921</v>
      </c>
      <c r="DQ53" s="17" t="s">
        <v>242</v>
      </c>
    </row>
    <row r="54" spans="1:121" ht="18.75" x14ac:dyDescent="0.25">
      <c r="A54" s="1">
        <v>57</v>
      </c>
      <c r="B54" s="9" t="s">
        <v>40</v>
      </c>
      <c r="C54" s="19">
        <v>100.61741182384529</v>
      </c>
      <c r="D54" s="8">
        <f t="shared" si="37"/>
        <v>96.360476859841597</v>
      </c>
      <c r="E54" s="19">
        <v>10.962916008521381</v>
      </c>
      <c r="F54" s="8">
        <f t="shared" si="38"/>
        <v>42.39236507711621</v>
      </c>
      <c r="G54" s="14">
        <v>105.95862965235912</v>
      </c>
      <c r="H54" s="8">
        <f t="shared" si="39"/>
        <v>100</v>
      </c>
      <c r="I54" s="8" t="s">
        <v>135</v>
      </c>
      <c r="J54" s="8" t="s">
        <v>135</v>
      </c>
      <c r="K54" s="14">
        <v>100.55265247189308</v>
      </c>
      <c r="L54" s="8">
        <f t="shared" si="72"/>
        <v>94.118768869617995</v>
      </c>
      <c r="M54" s="14">
        <v>100.88956283785076</v>
      </c>
      <c r="N54" s="8">
        <f t="shared" si="71"/>
        <v>96.270489493017934</v>
      </c>
      <c r="O54" s="15">
        <v>1.2224864204533059</v>
      </c>
      <c r="P54" s="8">
        <f t="shared" si="40"/>
        <v>20.810185164742929</v>
      </c>
      <c r="Q54" s="19">
        <v>20.563436830835119</v>
      </c>
      <c r="R54" s="8">
        <f t="shared" si="41"/>
        <v>40.152288183115125</v>
      </c>
      <c r="S54" s="14">
        <v>89.285714285714278</v>
      </c>
      <c r="T54" s="8">
        <f t="shared" si="42"/>
        <v>89.285714285714278</v>
      </c>
      <c r="U54" s="15" t="s">
        <v>135</v>
      </c>
      <c r="V54" s="15" t="s">
        <v>135</v>
      </c>
      <c r="W54" s="14">
        <v>28.38</v>
      </c>
      <c r="X54" s="8">
        <f t="shared" si="43"/>
        <v>29.598308668076111</v>
      </c>
      <c r="Y54" s="14">
        <v>142.18452007232395</v>
      </c>
      <c r="Z54" s="8">
        <f t="shared" si="44"/>
        <v>75.790631879951903</v>
      </c>
      <c r="AA54" s="14">
        <v>7.5999306606002595</v>
      </c>
      <c r="AB54" s="8">
        <f t="shared" si="45"/>
        <v>22.497319752052967</v>
      </c>
      <c r="AC54" s="14">
        <v>0.56039058029003819</v>
      </c>
      <c r="AD54" s="8">
        <f t="shared" si="46"/>
        <v>5.0316356501129933</v>
      </c>
      <c r="AE54" s="14">
        <v>10.046728971962617</v>
      </c>
      <c r="AF54" s="8">
        <f t="shared" si="47"/>
        <v>24.342387071651089</v>
      </c>
      <c r="AG54" s="14">
        <v>42.105263157894733</v>
      </c>
      <c r="AH54" s="8">
        <f t="shared" si="48"/>
        <v>44.912280701754383</v>
      </c>
      <c r="AI54" s="19" t="s">
        <v>135</v>
      </c>
      <c r="AJ54" s="8" t="s">
        <v>135</v>
      </c>
      <c r="AK54" s="19" t="s">
        <v>135</v>
      </c>
      <c r="AL54" s="8" t="s">
        <v>135</v>
      </c>
      <c r="AM54" s="19" t="s">
        <v>135</v>
      </c>
      <c r="AN54" s="8" t="s">
        <v>135</v>
      </c>
      <c r="AO54" s="14">
        <v>306</v>
      </c>
      <c r="AP54" s="8">
        <f t="shared" si="49"/>
        <v>27.996340347666969</v>
      </c>
      <c r="AQ54" s="22" t="s">
        <v>135</v>
      </c>
      <c r="AR54" s="8" t="s">
        <v>135</v>
      </c>
      <c r="AS54" s="7">
        <f t="shared" si="50"/>
        <v>53.970612800295498</v>
      </c>
      <c r="AT54" s="19" t="s">
        <v>135</v>
      </c>
      <c r="AU54" s="7" t="s">
        <v>135</v>
      </c>
      <c r="AV54" s="19" t="s">
        <v>135</v>
      </c>
      <c r="AW54" s="7" t="s">
        <v>135</v>
      </c>
      <c r="AX54" s="19" t="s">
        <v>135</v>
      </c>
      <c r="AY54" s="7" t="s">
        <v>135</v>
      </c>
      <c r="AZ54" s="19" t="s">
        <v>135</v>
      </c>
      <c r="BA54" s="7" t="s">
        <v>135</v>
      </c>
      <c r="BB54" s="7" t="s">
        <v>135</v>
      </c>
      <c r="BC54" s="7" t="s">
        <v>135</v>
      </c>
      <c r="BD54" s="19" t="s">
        <v>135</v>
      </c>
      <c r="BE54" s="7" t="s">
        <v>135</v>
      </c>
      <c r="BF54" s="19" t="s">
        <v>135</v>
      </c>
      <c r="BG54" s="7" t="s">
        <v>135</v>
      </c>
      <c r="BH54" s="19" t="s">
        <v>135</v>
      </c>
      <c r="BI54" s="7" t="s">
        <v>135</v>
      </c>
      <c r="BJ54" s="15">
        <v>0.67684440099270504</v>
      </c>
      <c r="BK54" s="8">
        <f t="shared" si="51"/>
        <v>11.350167691357163</v>
      </c>
      <c r="BL54" s="14">
        <v>2.4657534246575343</v>
      </c>
      <c r="BM54" s="8">
        <f t="shared" si="52"/>
        <v>6.8631620592453393</v>
      </c>
      <c r="BN54" s="14">
        <v>4.33</v>
      </c>
      <c r="BO54" s="8">
        <f t="shared" si="53"/>
        <v>3.630722790541673</v>
      </c>
      <c r="BP54" s="14">
        <v>1.0471204188481675</v>
      </c>
      <c r="BQ54" s="8">
        <f t="shared" si="54"/>
        <v>26.596858638743452</v>
      </c>
      <c r="BR54" s="14">
        <v>74</v>
      </c>
      <c r="BS54" s="8">
        <f t="shared" si="55"/>
        <v>77.976817702845096</v>
      </c>
      <c r="BT54" s="14">
        <v>1.8</v>
      </c>
      <c r="BU54" s="8">
        <f t="shared" si="56"/>
        <v>12.777777777777777</v>
      </c>
      <c r="BV54" s="14">
        <v>2.0699999999999998</v>
      </c>
      <c r="BW54" s="8">
        <f t="shared" si="57"/>
        <v>19.008264462809915</v>
      </c>
      <c r="BX54" s="14">
        <v>63.377869133264817</v>
      </c>
      <c r="BY54" s="8">
        <f t="shared" si="58"/>
        <v>72.068170341788075</v>
      </c>
      <c r="BZ54" s="7">
        <f t="shared" si="59"/>
        <v>28.783992683138557</v>
      </c>
      <c r="CA54" s="14">
        <v>34.43</v>
      </c>
      <c r="CB54" s="8">
        <f t="shared" si="60"/>
        <v>48.006134969325153</v>
      </c>
      <c r="CC54" s="14">
        <v>32.200000000000003</v>
      </c>
      <c r="CD54" s="8">
        <f t="shared" si="61"/>
        <v>28.95423073464617</v>
      </c>
      <c r="CE54" s="17">
        <v>50</v>
      </c>
      <c r="CF54" s="8">
        <f t="shared" si="62"/>
        <v>100</v>
      </c>
      <c r="CG54" s="17">
        <v>30</v>
      </c>
      <c r="CH54" s="8">
        <f t="shared" si="63"/>
        <v>100</v>
      </c>
      <c r="CI54" s="8">
        <v>17.333333333333336</v>
      </c>
      <c r="CJ54" s="8">
        <f t="shared" si="64"/>
        <v>96.296296296296319</v>
      </c>
      <c r="CK54" s="14">
        <v>100</v>
      </c>
      <c r="CL54" s="8">
        <f t="shared" si="65"/>
        <v>100</v>
      </c>
      <c r="CM54" s="14">
        <v>90.01</v>
      </c>
      <c r="CN54" s="8">
        <f t="shared" si="66"/>
        <v>90.01</v>
      </c>
      <c r="CO54" s="8" t="s">
        <v>135</v>
      </c>
      <c r="CP54" s="8" t="s">
        <v>135</v>
      </c>
      <c r="CQ54" s="8" t="s">
        <v>135</v>
      </c>
      <c r="CR54" s="8" t="s">
        <v>135</v>
      </c>
      <c r="CS54" s="14">
        <v>6.7446738050557453</v>
      </c>
      <c r="CT54" s="8">
        <f t="shared" si="67"/>
        <v>6.7446738050557453</v>
      </c>
      <c r="CU54" s="19">
        <v>99.986692812453882</v>
      </c>
      <c r="CV54" s="8">
        <f t="shared" si="68"/>
        <v>99.986692812453882</v>
      </c>
      <c r="CW54" s="14" t="s">
        <v>135</v>
      </c>
      <c r="CX54" s="14" t="s">
        <v>135</v>
      </c>
      <c r="CY54" s="14" t="s">
        <v>135</v>
      </c>
      <c r="CZ54" s="14" t="s">
        <v>135</v>
      </c>
      <c r="DA54" s="8" t="s">
        <v>135</v>
      </c>
      <c r="DB54" s="8" t="s">
        <v>135</v>
      </c>
      <c r="DC54" s="8" t="s">
        <v>135</v>
      </c>
      <c r="DD54" s="8" t="s">
        <v>135</v>
      </c>
      <c r="DE54" s="8" t="s">
        <v>135</v>
      </c>
      <c r="DF54" s="8" t="s">
        <v>135</v>
      </c>
      <c r="DG54" s="8" t="s">
        <v>135</v>
      </c>
      <c r="DH54" s="8" t="s">
        <v>135</v>
      </c>
      <c r="DI54" s="8" t="s">
        <v>135</v>
      </c>
      <c r="DJ54" s="8" t="s">
        <v>135</v>
      </c>
      <c r="DK54" s="8">
        <f t="shared" si="69"/>
        <v>74.444225401975245</v>
      </c>
      <c r="DL54" s="14">
        <v>1.0287274133195889</v>
      </c>
      <c r="DM54" s="8" t="s">
        <v>205</v>
      </c>
      <c r="DN54" s="8">
        <v>49.483530120333668</v>
      </c>
      <c r="DO54" s="8" t="s">
        <v>218</v>
      </c>
      <c r="DP54" s="8">
        <f t="shared" si="70"/>
        <v>46.731356267910826</v>
      </c>
      <c r="DQ54" s="17" t="s">
        <v>242</v>
      </c>
    </row>
    <row r="55" spans="1:121" ht="18.75" x14ac:dyDescent="0.25">
      <c r="A55" s="1">
        <v>71</v>
      </c>
      <c r="B55" s="9" t="s">
        <v>77</v>
      </c>
      <c r="C55" s="19">
        <v>99.165444090364701</v>
      </c>
      <c r="D55" s="8">
        <f t="shared" si="37"/>
        <v>94.969939172107757</v>
      </c>
      <c r="E55" s="19">
        <v>13.637236775557634</v>
      </c>
      <c r="F55" s="8">
        <f t="shared" si="38"/>
        <v>34.079040013147853</v>
      </c>
      <c r="G55" s="14">
        <v>104.58374435775566</v>
      </c>
      <c r="H55" s="8">
        <f t="shared" si="39"/>
        <v>100</v>
      </c>
      <c r="I55" s="8" t="s">
        <v>135</v>
      </c>
      <c r="J55" s="8" t="s">
        <v>135</v>
      </c>
      <c r="K55" s="14">
        <v>101.03013124396037</v>
      </c>
      <c r="L55" s="8">
        <f t="shared" si="72"/>
        <v>94.565696057350934</v>
      </c>
      <c r="M55" s="14">
        <v>101.03268390269398</v>
      </c>
      <c r="N55" s="8">
        <f t="shared" si="71"/>
        <v>96.407057980199923</v>
      </c>
      <c r="O55" s="15">
        <v>1.5079539554615915</v>
      </c>
      <c r="P55" s="8">
        <f t="shared" si="40"/>
        <v>16.870653562647888</v>
      </c>
      <c r="Q55" s="19">
        <v>24.171083446320722</v>
      </c>
      <c r="R55" s="8">
        <f t="shared" si="41"/>
        <v>47.19660026768873</v>
      </c>
      <c r="S55" s="14">
        <v>82.142857142857139</v>
      </c>
      <c r="T55" s="8">
        <f t="shared" si="42"/>
        <v>82.142857142857139</v>
      </c>
      <c r="U55" s="15" t="s">
        <v>135</v>
      </c>
      <c r="V55" s="15" t="s">
        <v>135</v>
      </c>
      <c r="W55" s="14">
        <v>29.09</v>
      </c>
      <c r="X55" s="8">
        <f t="shared" si="43"/>
        <v>28.875902371949124</v>
      </c>
      <c r="Y55" s="14">
        <v>123.3032820112096</v>
      </c>
      <c r="Z55" s="8">
        <f t="shared" si="44"/>
        <v>65.72609769156243</v>
      </c>
      <c r="AA55" s="14">
        <v>9.2797282140505555</v>
      </c>
      <c r="AB55" s="8">
        <f t="shared" si="45"/>
        <v>27.469857577247119</v>
      </c>
      <c r="AC55" s="14">
        <v>0.67077736990527981</v>
      </c>
      <c r="AD55" s="8">
        <f t="shared" si="46"/>
        <v>6.0227766961350442</v>
      </c>
      <c r="AE55" s="14">
        <v>15.10353227771011</v>
      </c>
      <c r="AF55" s="8">
        <f t="shared" si="47"/>
        <v>36.59460008120179</v>
      </c>
      <c r="AG55" s="14">
        <v>17.948717948717949</v>
      </c>
      <c r="AH55" s="8">
        <f t="shared" si="48"/>
        <v>19.145299145299148</v>
      </c>
      <c r="AI55" s="19" t="s">
        <v>135</v>
      </c>
      <c r="AJ55" s="8" t="s">
        <v>135</v>
      </c>
      <c r="AK55" s="19" t="s">
        <v>135</v>
      </c>
      <c r="AL55" s="8" t="s">
        <v>135</v>
      </c>
      <c r="AM55" s="19" t="s">
        <v>135</v>
      </c>
      <c r="AN55" s="8" t="s">
        <v>135</v>
      </c>
      <c r="AO55" s="14">
        <v>681</v>
      </c>
      <c r="AP55" s="8">
        <f t="shared" si="49"/>
        <v>62.30558096980787</v>
      </c>
      <c r="AQ55" s="22" t="s">
        <v>135</v>
      </c>
      <c r="AR55" s="8" t="s">
        <v>135</v>
      </c>
      <c r="AS55" s="7">
        <f t="shared" si="50"/>
        <v>54.15813058194685</v>
      </c>
      <c r="AT55" s="19" t="s">
        <v>135</v>
      </c>
      <c r="AU55" s="7" t="s">
        <v>135</v>
      </c>
      <c r="AV55" s="19" t="s">
        <v>135</v>
      </c>
      <c r="AW55" s="7" t="s">
        <v>135</v>
      </c>
      <c r="AX55" s="19" t="s">
        <v>135</v>
      </c>
      <c r="AY55" s="7" t="s">
        <v>135</v>
      </c>
      <c r="AZ55" s="19" t="s">
        <v>135</v>
      </c>
      <c r="BA55" s="7" t="s">
        <v>135</v>
      </c>
      <c r="BB55" s="7" t="s">
        <v>135</v>
      </c>
      <c r="BC55" s="7" t="s">
        <v>135</v>
      </c>
      <c r="BD55" s="19" t="s">
        <v>135</v>
      </c>
      <c r="BE55" s="7" t="s">
        <v>135</v>
      </c>
      <c r="BF55" s="19" t="s">
        <v>135</v>
      </c>
      <c r="BG55" s="7" t="s">
        <v>135</v>
      </c>
      <c r="BH55" s="19" t="s">
        <v>135</v>
      </c>
      <c r="BI55" s="7" t="s">
        <v>135</v>
      </c>
      <c r="BJ55" s="15">
        <v>0.52114652234916814</v>
      </c>
      <c r="BK55" s="8">
        <f t="shared" si="51"/>
        <v>8.7392322544962955</v>
      </c>
      <c r="BL55" s="14">
        <v>2.3206751054852321</v>
      </c>
      <c r="BM55" s="8">
        <f t="shared" si="52"/>
        <v>6.4593520084083531</v>
      </c>
      <c r="BN55" s="14">
        <v>4.4400000000000004</v>
      </c>
      <c r="BO55" s="8">
        <f t="shared" si="53"/>
        <v>3.722958242495388</v>
      </c>
      <c r="BP55" s="14">
        <v>1.2263099219620959</v>
      </c>
      <c r="BQ55" s="8">
        <f t="shared" si="54"/>
        <v>31.148272017837236</v>
      </c>
      <c r="BR55" s="14">
        <v>72</v>
      </c>
      <c r="BS55" s="8">
        <f t="shared" si="55"/>
        <v>75.869336143308743</v>
      </c>
      <c r="BT55" s="14">
        <v>8.82</v>
      </c>
      <c r="BU55" s="8">
        <f t="shared" si="56"/>
        <v>2.6077097505668934</v>
      </c>
      <c r="BV55" s="14">
        <v>3.51</v>
      </c>
      <c r="BW55" s="8">
        <f t="shared" si="57"/>
        <v>32.231404958677686</v>
      </c>
      <c r="BX55" s="14">
        <v>66.626547455295736</v>
      </c>
      <c r="BY55" s="8">
        <f t="shared" si="58"/>
        <v>75.762303734084696</v>
      </c>
      <c r="BZ55" s="7">
        <f t="shared" si="59"/>
        <v>29.567571138734408</v>
      </c>
      <c r="CA55" s="14">
        <v>34.659999999999997</v>
      </c>
      <c r="CB55" s="8">
        <f t="shared" si="60"/>
        <v>48.326826547685442</v>
      </c>
      <c r="CC55" s="14">
        <v>54.89</v>
      </c>
      <c r="CD55" s="8">
        <f t="shared" si="61"/>
        <v>49.357072205736898</v>
      </c>
      <c r="CE55" s="17">
        <v>48</v>
      </c>
      <c r="CF55" s="8">
        <f t="shared" si="62"/>
        <v>96</v>
      </c>
      <c r="CG55" s="17">
        <v>30</v>
      </c>
      <c r="CH55" s="8">
        <f t="shared" si="63"/>
        <v>100</v>
      </c>
      <c r="CI55" s="8">
        <v>10</v>
      </c>
      <c r="CJ55" s="8">
        <f t="shared" si="64"/>
        <v>55.555555555555557</v>
      </c>
      <c r="CK55" s="14">
        <v>100</v>
      </c>
      <c r="CL55" s="8">
        <f t="shared" si="65"/>
        <v>100</v>
      </c>
      <c r="CM55" s="14">
        <v>90</v>
      </c>
      <c r="CN55" s="8">
        <f t="shared" si="66"/>
        <v>90</v>
      </c>
      <c r="CO55" s="8" t="s">
        <v>135</v>
      </c>
      <c r="CP55" s="8" t="s">
        <v>135</v>
      </c>
      <c r="CQ55" s="8" t="s">
        <v>135</v>
      </c>
      <c r="CR55" s="8" t="s">
        <v>135</v>
      </c>
      <c r="CS55" s="14">
        <v>6.6118935837245694</v>
      </c>
      <c r="CT55" s="8">
        <f t="shared" si="67"/>
        <v>6.6118935837245694</v>
      </c>
      <c r="CU55" s="19">
        <v>99.960888079296296</v>
      </c>
      <c r="CV55" s="8">
        <f t="shared" si="68"/>
        <v>99.960888079296296</v>
      </c>
      <c r="CW55" s="14" t="s">
        <v>135</v>
      </c>
      <c r="CX55" s="14" t="s">
        <v>135</v>
      </c>
      <c r="CY55" s="14" t="s">
        <v>135</v>
      </c>
      <c r="CZ55" s="14" t="s">
        <v>135</v>
      </c>
      <c r="DA55" s="8" t="s">
        <v>135</v>
      </c>
      <c r="DB55" s="8" t="s">
        <v>135</v>
      </c>
      <c r="DC55" s="8" t="s">
        <v>135</v>
      </c>
      <c r="DD55" s="8" t="s">
        <v>135</v>
      </c>
      <c r="DE55" s="8" t="s">
        <v>135</v>
      </c>
      <c r="DF55" s="8" t="s">
        <v>135</v>
      </c>
      <c r="DG55" s="8" t="s">
        <v>135</v>
      </c>
      <c r="DH55" s="8" t="s">
        <v>135</v>
      </c>
      <c r="DI55" s="8" t="s">
        <v>135</v>
      </c>
      <c r="DJ55" s="8" t="s">
        <v>135</v>
      </c>
      <c r="DK55" s="8">
        <f t="shared" si="69"/>
        <v>71.756915107999873</v>
      </c>
      <c r="DL55" s="14">
        <v>1.0077736269512465</v>
      </c>
      <c r="DM55" s="8" t="s">
        <v>205</v>
      </c>
      <c r="DN55" s="8">
        <v>47.514652600277579</v>
      </c>
      <c r="DO55" s="8" t="s">
        <v>212</v>
      </c>
      <c r="DP55" s="8">
        <f t="shared" si="70"/>
        <v>46.612135737711853</v>
      </c>
      <c r="DQ55" s="17" t="s">
        <v>242</v>
      </c>
    </row>
    <row r="56" spans="1:121" ht="18.75" x14ac:dyDescent="0.25">
      <c r="A56" s="1">
        <v>46</v>
      </c>
      <c r="B56" s="9" t="s">
        <v>65</v>
      </c>
      <c r="C56" s="19">
        <v>101.92552068263296</v>
      </c>
      <c r="D56" s="8">
        <f t="shared" si="37"/>
        <v>97.613242073461322</v>
      </c>
      <c r="E56" s="19">
        <v>9.404451879884494</v>
      </c>
      <c r="F56" s="8">
        <f t="shared" si="38"/>
        <v>49.417440131418701</v>
      </c>
      <c r="G56" s="14">
        <v>105.62261014131337</v>
      </c>
      <c r="H56" s="8">
        <f t="shared" si="39"/>
        <v>100</v>
      </c>
      <c r="I56" s="8" t="s">
        <v>135</v>
      </c>
      <c r="J56" s="8" t="s">
        <v>135</v>
      </c>
      <c r="K56" s="14">
        <v>101.01416909275183</v>
      </c>
      <c r="L56" s="8">
        <f t="shared" si="72"/>
        <v>94.550755247901094</v>
      </c>
      <c r="M56" s="14">
        <v>100.99524597415521</v>
      </c>
      <c r="N56" s="8">
        <f t="shared" si="71"/>
        <v>96.371334089594669</v>
      </c>
      <c r="O56" s="15">
        <v>1.2741482668840978</v>
      </c>
      <c r="P56" s="8">
        <f t="shared" si="40"/>
        <v>19.966411627455617</v>
      </c>
      <c r="Q56" s="19">
        <v>22.121408511557572</v>
      </c>
      <c r="R56" s="8">
        <f t="shared" si="41"/>
        <v>43.194392886726561</v>
      </c>
      <c r="S56" s="14">
        <v>51.785714285714285</v>
      </c>
      <c r="T56" s="8">
        <f t="shared" si="42"/>
        <v>51.785714285714278</v>
      </c>
      <c r="U56" s="15" t="s">
        <v>135</v>
      </c>
      <c r="V56" s="15" t="s">
        <v>135</v>
      </c>
      <c r="W56" s="14">
        <v>17.8</v>
      </c>
      <c r="X56" s="8">
        <f t="shared" si="43"/>
        <v>47.191011235955052</v>
      </c>
      <c r="Y56" s="14">
        <v>132.1056149502414</v>
      </c>
      <c r="Z56" s="8">
        <f t="shared" si="44"/>
        <v>70.418130095143269</v>
      </c>
      <c r="AA56" s="14">
        <v>11.832133778515775</v>
      </c>
      <c r="AB56" s="8">
        <f t="shared" si="45"/>
        <v>35.025490211947755</v>
      </c>
      <c r="AC56" s="14">
        <v>1.6385443368818735</v>
      </c>
      <c r="AD56" s="8">
        <f t="shared" si="46"/>
        <v>14.712163961568553</v>
      </c>
      <c r="AE56" s="14">
        <v>10.248447204968944</v>
      </c>
      <c r="AF56" s="8">
        <f t="shared" si="47"/>
        <v>24.831133540372669</v>
      </c>
      <c r="AG56" s="14">
        <v>34.482758620689658</v>
      </c>
      <c r="AH56" s="8">
        <f t="shared" si="48"/>
        <v>36.781609195402304</v>
      </c>
      <c r="AI56" s="19" t="s">
        <v>135</v>
      </c>
      <c r="AJ56" s="8" t="s">
        <v>135</v>
      </c>
      <c r="AK56" s="19" t="s">
        <v>135</v>
      </c>
      <c r="AL56" s="8" t="s">
        <v>135</v>
      </c>
      <c r="AM56" s="19" t="s">
        <v>135</v>
      </c>
      <c r="AN56" s="8" t="s">
        <v>135</v>
      </c>
      <c r="AO56" s="14">
        <v>521</v>
      </c>
      <c r="AP56" s="8">
        <f t="shared" si="49"/>
        <v>47.666971637694417</v>
      </c>
      <c r="AQ56" s="22" t="s">
        <v>135</v>
      </c>
      <c r="AR56" s="8" t="s">
        <v>135</v>
      </c>
      <c r="AS56" s="7">
        <f t="shared" si="50"/>
        <v>55.301720014690424</v>
      </c>
      <c r="AT56" s="19" t="s">
        <v>135</v>
      </c>
      <c r="AU56" s="7" t="s">
        <v>135</v>
      </c>
      <c r="AV56" s="19" t="s">
        <v>135</v>
      </c>
      <c r="AW56" s="7" t="s">
        <v>135</v>
      </c>
      <c r="AX56" s="19" t="s">
        <v>135</v>
      </c>
      <c r="AY56" s="7" t="s">
        <v>135</v>
      </c>
      <c r="AZ56" s="19" t="s">
        <v>135</v>
      </c>
      <c r="BA56" s="7" t="s">
        <v>135</v>
      </c>
      <c r="BB56" s="7" t="s">
        <v>135</v>
      </c>
      <c r="BC56" s="7" t="s">
        <v>135</v>
      </c>
      <c r="BD56" s="19" t="s">
        <v>135</v>
      </c>
      <c r="BE56" s="7" t="s">
        <v>135</v>
      </c>
      <c r="BF56" s="19" t="s">
        <v>135</v>
      </c>
      <c r="BG56" s="7" t="s">
        <v>135</v>
      </c>
      <c r="BH56" s="19" t="s">
        <v>135</v>
      </c>
      <c r="BI56" s="7" t="s">
        <v>135</v>
      </c>
      <c r="BJ56" s="15">
        <v>0.30902348578491962</v>
      </c>
      <c r="BK56" s="8">
        <f t="shared" si="51"/>
        <v>5.1820896783400707</v>
      </c>
      <c r="BL56" s="14">
        <v>0.56603773584905659</v>
      </c>
      <c r="BM56" s="8">
        <f t="shared" si="52"/>
        <v>1.5755057557387098</v>
      </c>
      <c r="BN56" s="14">
        <v>10.53</v>
      </c>
      <c r="BO56" s="8">
        <f t="shared" si="53"/>
        <v>8.8294482642964933</v>
      </c>
      <c r="BP56" s="14">
        <v>0.91911764705882359</v>
      </c>
      <c r="BQ56" s="8">
        <f t="shared" si="54"/>
        <v>23.34558823529412</v>
      </c>
      <c r="BR56" s="14">
        <v>77</v>
      </c>
      <c r="BS56" s="8">
        <f t="shared" si="55"/>
        <v>81.138040042149626</v>
      </c>
      <c r="BT56" s="14">
        <v>7.99</v>
      </c>
      <c r="BU56" s="8">
        <f t="shared" si="56"/>
        <v>2.8785982478097623</v>
      </c>
      <c r="BV56" s="14">
        <v>2.11</v>
      </c>
      <c r="BW56" s="8">
        <f t="shared" si="57"/>
        <v>19.375573921028462</v>
      </c>
      <c r="BX56" s="14">
        <v>72.204624643649026</v>
      </c>
      <c r="BY56" s="8">
        <f t="shared" si="58"/>
        <v>82.10524051134675</v>
      </c>
      <c r="BZ56" s="7">
        <f t="shared" si="59"/>
        <v>28.053760582000496</v>
      </c>
      <c r="CA56" s="14">
        <v>45.71</v>
      </c>
      <c r="CB56" s="8">
        <f t="shared" si="60"/>
        <v>63.733965421081983</v>
      </c>
      <c r="CC56" s="14">
        <v>42.52</v>
      </c>
      <c r="CD56" s="8">
        <f t="shared" si="61"/>
        <v>38.233971765129041</v>
      </c>
      <c r="CE56" s="17">
        <v>43</v>
      </c>
      <c r="CF56" s="8">
        <f t="shared" si="62"/>
        <v>86</v>
      </c>
      <c r="CG56" s="17">
        <v>30</v>
      </c>
      <c r="CH56" s="8">
        <f t="shared" si="63"/>
        <v>100</v>
      </c>
      <c r="CI56" s="8">
        <v>14.666666666666666</v>
      </c>
      <c r="CJ56" s="8">
        <f t="shared" si="64"/>
        <v>81.481481481481481</v>
      </c>
      <c r="CK56" s="14">
        <v>94.99</v>
      </c>
      <c r="CL56" s="8">
        <f t="shared" si="65"/>
        <v>94.99</v>
      </c>
      <c r="CM56" s="14">
        <v>85.55</v>
      </c>
      <c r="CN56" s="8">
        <f t="shared" si="66"/>
        <v>85.55</v>
      </c>
      <c r="CO56" s="8" t="s">
        <v>135</v>
      </c>
      <c r="CP56" s="8" t="s">
        <v>135</v>
      </c>
      <c r="CQ56" s="8" t="s">
        <v>135</v>
      </c>
      <c r="CR56" s="8" t="s">
        <v>135</v>
      </c>
      <c r="CS56" s="14">
        <v>5.5789877300613497</v>
      </c>
      <c r="CT56" s="8">
        <f t="shared" si="67"/>
        <v>5.5789877300613497</v>
      </c>
      <c r="CU56" s="19">
        <v>99.983751659244476</v>
      </c>
      <c r="CV56" s="8">
        <f t="shared" si="68"/>
        <v>99.983751659244476</v>
      </c>
      <c r="CW56" s="14" t="s">
        <v>135</v>
      </c>
      <c r="CX56" s="14" t="s">
        <v>135</v>
      </c>
      <c r="CY56" s="14" t="s">
        <v>135</v>
      </c>
      <c r="CZ56" s="14" t="s">
        <v>135</v>
      </c>
      <c r="DA56" s="8" t="s">
        <v>135</v>
      </c>
      <c r="DB56" s="8" t="s">
        <v>135</v>
      </c>
      <c r="DC56" s="8" t="s">
        <v>135</v>
      </c>
      <c r="DD56" s="8" t="s">
        <v>135</v>
      </c>
      <c r="DE56" s="8" t="s">
        <v>135</v>
      </c>
      <c r="DF56" s="8" t="s">
        <v>135</v>
      </c>
      <c r="DG56" s="8" t="s">
        <v>135</v>
      </c>
      <c r="DH56" s="8" t="s">
        <v>135</v>
      </c>
      <c r="DI56" s="8" t="s">
        <v>135</v>
      </c>
      <c r="DJ56" s="8" t="s">
        <v>135</v>
      </c>
      <c r="DK56" s="8">
        <f t="shared" si="69"/>
        <v>72.83912867299982</v>
      </c>
      <c r="DL56" s="14">
        <v>0.98035094070306728</v>
      </c>
      <c r="DM56" s="8" t="s">
        <v>205</v>
      </c>
      <c r="DN56" s="8">
        <v>49.735525765251367</v>
      </c>
      <c r="DO56" s="8" t="s">
        <v>215</v>
      </c>
      <c r="DP56" s="8">
        <f t="shared" si="70"/>
        <v>46.547620001641832</v>
      </c>
      <c r="DQ56" s="17" t="s">
        <v>242</v>
      </c>
    </row>
    <row r="57" spans="1:121" ht="18.75" x14ac:dyDescent="0.25">
      <c r="A57" s="1">
        <v>9</v>
      </c>
      <c r="B57" s="10" t="s">
        <v>58</v>
      </c>
      <c r="C57" s="19">
        <v>100.78812663658501</v>
      </c>
      <c r="D57" s="8">
        <f t="shared" si="37"/>
        <v>96.523969047371097</v>
      </c>
      <c r="E57" s="19">
        <v>12.171054128710432</v>
      </c>
      <c r="F57" s="8">
        <f t="shared" si="38"/>
        <v>38.184362079756959</v>
      </c>
      <c r="G57" s="14">
        <v>106.32383277901738</v>
      </c>
      <c r="H57" s="8">
        <f t="shared" si="39"/>
        <v>100</v>
      </c>
      <c r="I57" s="8" t="s">
        <v>135</v>
      </c>
      <c r="J57" s="8" t="s">
        <v>135</v>
      </c>
      <c r="K57" s="14">
        <v>100.94234854329001</v>
      </c>
      <c r="L57" s="8">
        <f t="shared" si="72"/>
        <v>94.483530152105871</v>
      </c>
      <c r="M57" s="14">
        <v>100.49626932240412</v>
      </c>
      <c r="N57" s="8">
        <f t="shared" si="71"/>
        <v>95.895202315816746</v>
      </c>
      <c r="O57" s="15">
        <v>1.5035043804755945</v>
      </c>
      <c r="P57" s="8">
        <f t="shared" si="40"/>
        <v>16.920581743147125</v>
      </c>
      <c r="Q57" s="19">
        <v>20.06358177322501</v>
      </c>
      <c r="R57" s="8">
        <f t="shared" si="41"/>
        <v>39.176268245978299</v>
      </c>
      <c r="S57" s="14">
        <v>55.357142857142861</v>
      </c>
      <c r="T57" s="8">
        <f t="shared" si="42"/>
        <v>55.357142857142861</v>
      </c>
      <c r="U57" s="15" t="s">
        <v>135</v>
      </c>
      <c r="V57" s="15" t="s">
        <v>135</v>
      </c>
      <c r="W57" s="14">
        <v>20.41</v>
      </c>
      <c r="X57" s="8">
        <f t="shared" si="43"/>
        <v>41.156295933365996</v>
      </c>
      <c r="Y57" s="20">
        <v>85.024330135728761</v>
      </c>
      <c r="Z57" s="8">
        <f t="shared" si="44"/>
        <v>45.321724916880356</v>
      </c>
      <c r="AA57" s="14">
        <v>27.879769975758357</v>
      </c>
      <c r="AB57" s="8">
        <f t="shared" si="45"/>
        <v>82.529713463041318</v>
      </c>
      <c r="AC57" s="14">
        <v>0.97714904275268288</v>
      </c>
      <c r="AD57" s="8">
        <f t="shared" si="46"/>
        <v>8.7736270592619494</v>
      </c>
      <c r="AE57" s="14">
        <v>5.8375634517766501</v>
      </c>
      <c r="AF57" s="8">
        <f t="shared" si="47"/>
        <v>14.14392978003384</v>
      </c>
      <c r="AG57" s="14">
        <v>20</v>
      </c>
      <c r="AH57" s="8">
        <f t="shared" si="48"/>
        <v>21.333333333333336</v>
      </c>
      <c r="AI57" s="19" t="s">
        <v>135</v>
      </c>
      <c r="AJ57" s="8" t="s">
        <v>135</v>
      </c>
      <c r="AK57" s="19" t="s">
        <v>135</v>
      </c>
      <c r="AL57" s="8" t="s">
        <v>135</v>
      </c>
      <c r="AM57" s="19" t="s">
        <v>135</v>
      </c>
      <c r="AN57" s="8" t="s">
        <v>135</v>
      </c>
      <c r="AO57" s="14">
        <v>320</v>
      </c>
      <c r="AP57" s="8">
        <f t="shared" si="49"/>
        <v>29.277218664226901</v>
      </c>
      <c r="AQ57" s="22" t="s">
        <v>135</v>
      </c>
      <c r="AR57" s="8" t="s">
        <v>135</v>
      </c>
      <c r="AS57" s="7">
        <f t="shared" si="50"/>
        <v>51.938459972764171</v>
      </c>
      <c r="AT57" s="19" t="s">
        <v>135</v>
      </c>
      <c r="AU57" s="7" t="s">
        <v>135</v>
      </c>
      <c r="AV57" s="19" t="s">
        <v>135</v>
      </c>
      <c r="AW57" s="7" t="s">
        <v>135</v>
      </c>
      <c r="AX57" s="19" t="s">
        <v>135</v>
      </c>
      <c r="AY57" s="7" t="s">
        <v>135</v>
      </c>
      <c r="AZ57" s="19" t="s">
        <v>135</v>
      </c>
      <c r="BA57" s="7" t="s">
        <v>135</v>
      </c>
      <c r="BB57" s="7" t="s">
        <v>135</v>
      </c>
      <c r="BC57" s="7" t="s">
        <v>135</v>
      </c>
      <c r="BD57" s="19" t="s">
        <v>135</v>
      </c>
      <c r="BE57" s="7" t="s">
        <v>135</v>
      </c>
      <c r="BF57" s="19" t="s">
        <v>135</v>
      </c>
      <c r="BG57" s="7" t="s">
        <v>135</v>
      </c>
      <c r="BH57" s="19" t="s">
        <v>135</v>
      </c>
      <c r="BI57" s="7" t="s">
        <v>135</v>
      </c>
      <c r="BJ57" s="15">
        <v>0.12000480019200768</v>
      </c>
      <c r="BK57" s="8">
        <f t="shared" si="51"/>
        <v>2.0123895594753956</v>
      </c>
      <c r="BL57" s="14">
        <v>0.56497175141242939</v>
      </c>
      <c r="BM57" s="8">
        <f t="shared" si="52"/>
        <v>1.5725387015847765</v>
      </c>
      <c r="BN57" s="14">
        <v>0</v>
      </c>
      <c r="BO57" s="8">
        <f t="shared" si="53"/>
        <v>0</v>
      </c>
      <c r="BP57" s="14">
        <v>0.53547523427041499</v>
      </c>
      <c r="BQ57" s="8">
        <f t="shared" si="54"/>
        <v>13.601070950468541</v>
      </c>
      <c r="BR57" s="14">
        <v>76.8</v>
      </c>
      <c r="BS57" s="8">
        <f t="shared" si="55"/>
        <v>80.927291886195988</v>
      </c>
      <c r="BT57" s="14">
        <v>1.96</v>
      </c>
      <c r="BU57" s="8">
        <f t="shared" si="56"/>
        <v>11.73469387755102</v>
      </c>
      <c r="BV57" s="14">
        <v>2.65</v>
      </c>
      <c r="BW57" s="8">
        <f t="shared" si="57"/>
        <v>24.334251606978878</v>
      </c>
      <c r="BX57" s="14">
        <v>69.467956469165657</v>
      </c>
      <c r="BY57" s="8">
        <f t="shared" si="58"/>
        <v>78.993323514691198</v>
      </c>
      <c r="BZ57" s="7">
        <f t="shared" si="59"/>
        <v>26.646945012118223</v>
      </c>
      <c r="CA57" s="14">
        <v>34.33</v>
      </c>
      <c r="CB57" s="8">
        <f t="shared" si="60"/>
        <v>47.866703848298933</v>
      </c>
      <c r="CC57" s="14">
        <v>99.99</v>
      </c>
      <c r="CD57" s="8">
        <f t="shared" si="61"/>
        <v>89.910979228486639</v>
      </c>
      <c r="CE57" s="17">
        <v>46</v>
      </c>
      <c r="CF57" s="8">
        <f t="shared" si="62"/>
        <v>92</v>
      </c>
      <c r="CG57" s="17">
        <v>30</v>
      </c>
      <c r="CH57" s="8">
        <f t="shared" si="63"/>
        <v>100</v>
      </c>
      <c r="CI57" s="8">
        <v>17.333333333333336</v>
      </c>
      <c r="CJ57" s="8">
        <f t="shared" si="64"/>
        <v>96.296296296296319</v>
      </c>
      <c r="CK57" s="14">
        <v>100</v>
      </c>
      <c r="CL57" s="8">
        <f t="shared" si="65"/>
        <v>100</v>
      </c>
      <c r="CM57" s="14">
        <v>98.67</v>
      </c>
      <c r="CN57" s="8">
        <f t="shared" si="66"/>
        <v>98.67</v>
      </c>
      <c r="CO57" s="8" t="s">
        <v>135</v>
      </c>
      <c r="CP57" s="8" t="s">
        <v>135</v>
      </c>
      <c r="CQ57" s="8" t="s">
        <v>135</v>
      </c>
      <c r="CR57" s="8" t="s">
        <v>135</v>
      </c>
      <c r="CS57" s="14">
        <v>9.9096025925294224</v>
      </c>
      <c r="CT57" s="8">
        <f t="shared" si="67"/>
        <v>9.9096025925294224</v>
      </c>
      <c r="CU57" s="19">
        <v>99.96110487133204</v>
      </c>
      <c r="CV57" s="8">
        <f t="shared" si="68"/>
        <v>99.96110487133204</v>
      </c>
      <c r="CW57" s="14" t="s">
        <v>135</v>
      </c>
      <c r="CX57" s="14" t="s">
        <v>135</v>
      </c>
      <c r="CY57" s="14" t="s">
        <v>135</v>
      </c>
      <c r="CZ57" s="14" t="s">
        <v>135</v>
      </c>
      <c r="DA57" s="8" t="s">
        <v>135</v>
      </c>
      <c r="DB57" s="8" t="s">
        <v>135</v>
      </c>
      <c r="DC57" s="8" t="s">
        <v>135</v>
      </c>
      <c r="DD57" s="8" t="s">
        <v>135</v>
      </c>
      <c r="DE57" s="8" t="s">
        <v>135</v>
      </c>
      <c r="DF57" s="8" t="s">
        <v>135</v>
      </c>
      <c r="DG57" s="8" t="s">
        <v>135</v>
      </c>
      <c r="DH57" s="8" t="s">
        <v>135</v>
      </c>
      <c r="DI57" s="8" t="s">
        <v>135</v>
      </c>
      <c r="DJ57" s="8" t="s">
        <v>135</v>
      </c>
      <c r="DK57" s="8">
        <f t="shared" si="69"/>
        <v>81.623854092993696</v>
      </c>
      <c r="DL57" s="14">
        <v>0.77215156671555085</v>
      </c>
      <c r="DM57" s="8" t="s">
        <v>207</v>
      </c>
      <c r="DN57" s="8">
        <v>43.372350012308708</v>
      </c>
      <c r="DO57" s="8" t="s">
        <v>216</v>
      </c>
      <c r="DP57" s="8">
        <f t="shared" si="70"/>
        <v>46.494357064519406</v>
      </c>
      <c r="DQ57" s="17" t="s">
        <v>243</v>
      </c>
    </row>
    <row r="58" spans="1:121" ht="18.75" x14ac:dyDescent="0.25">
      <c r="A58" s="1">
        <v>56</v>
      </c>
      <c r="B58" s="9" t="s">
        <v>52</v>
      </c>
      <c r="C58" s="19">
        <v>100.80748910748956</v>
      </c>
      <c r="D58" s="8">
        <f t="shared" si="37"/>
        <v>96.542512328257843</v>
      </c>
      <c r="E58" s="19">
        <v>11.150926154644781</v>
      </c>
      <c r="F58" s="8">
        <f t="shared" si="38"/>
        <v>41.677608774174935</v>
      </c>
      <c r="G58" s="14">
        <v>107.29022275232907</v>
      </c>
      <c r="H58" s="8">
        <f t="shared" si="39"/>
        <v>100</v>
      </c>
      <c r="I58" s="8" t="s">
        <v>135</v>
      </c>
      <c r="J58" s="8" t="s">
        <v>135</v>
      </c>
      <c r="K58" s="14">
        <v>101.85887358474884</v>
      </c>
      <c r="L58" s="8">
        <f t="shared" si="72"/>
        <v>95.341411137039543</v>
      </c>
      <c r="M58" s="14">
        <v>100.71157583795855</v>
      </c>
      <c r="N58" s="8">
        <f t="shared" si="71"/>
        <v>96.100651353957346</v>
      </c>
      <c r="O58" s="15">
        <v>1.3850177045772016</v>
      </c>
      <c r="P58" s="8">
        <f t="shared" si="40"/>
        <v>18.368118101987069</v>
      </c>
      <c r="Q58" s="19">
        <v>22.691554849507817</v>
      </c>
      <c r="R58" s="8">
        <f t="shared" si="41"/>
        <v>44.307663992925995</v>
      </c>
      <c r="S58" s="14">
        <v>26.785714285714285</v>
      </c>
      <c r="T58" s="8">
        <f t="shared" si="42"/>
        <v>26.785714285714285</v>
      </c>
      <c r="U58" s="15" t="s">
        <v>135</v>
      </c>
      <c r="V58" s="15" t="s">
        <v>135</v>
      </c>
      <c r="W58" s="14">
        <v>58.88</v>
      </c>
      <c r="X58" s="8">
        <f t="shared" si="43"/>
        <v>14.266304347826086</v>
      </c>
      <c r="Y58" s="14">
        <v>144.99570843699126</v>
      </c>
      <c r="Z58" s="8">
        <f t="shared" si="44"/>
        <v>77.289119495786096</v>
      </c>
      <c r="AA58" s="14">
        <v>21.71111263855266</v>
      </c>
      <c r="AB58" s="8">
        <f t="shared" si="45"/>
        <v>64.26924994652245</v>
      </c>
      <c r="AC58" s="14">
        <v>2.0560698488709042</v>
      </c>
      <c r="AD58" s="8">
        <f t="shared" si="46"/>
        <v>18.461042555973851</v>
      </c>
      <c r="AE58" s="14">
        <v>12.442631310555839</v>
      </c>
      <c r="AF58" s="8">
        <f t="shared" si="47"/>
        <v>30.147458779534254</v>
      </c>
      <c r="AG58" s="14">
        <v>30.232558139534881</v>
      </c>
      <c r="AH58" s="8">
        <f t="shared" si="48"/>
        <v>32.248062015503869</v>
      </c>
      <c r="AI58" s="19" t="s">
        <v>135</v>
      </c>
      <c r="AJ58" s="8" t="s">
        <v>135</v>
      </c>
      <c r="AK58" s="19" t="s">
        <v>135</v>
      </c>
      <c r="AL58" s="8" t="s">
        <v>135</v>
      </c>
      <c r="AM58" s="19" t="s">
        <v>135</v>
      </c>
      <c r="AN58" s="8" t="s">
        <v>135</v>
      </c>
      <c r="AO58" s="14">
        <v>403</v>
      </c>
      <c r="AP58" s="8">
        <f t="shared" si="49"/>
        <v>36.870997255260754</v>
      </c>
      <c r="AQ58" s="22" t="s">
        <v>135</v>
      </c>
      <c r="AR58" s="8" t="s">
        <v>135</v>
      </c>
      <c r="AS58" s="7">
        <f t="shared" si="50"/>
        <v>52.845060958030963</v>
      </c>
      <c r="AT58" s="19" t="s">
        <v>135</v>
      </c>
      <c r="AU58" s="7" t="s">
        <v>135</v>
      </c>
      <c r="AV58" s="19" t="s">
        <v>135</v>
      </c>
      <c r="AW58" s="7" t="s">
        <v>135</v>
      </c>
      <c r="AX58" s="19" t="s">
        <v>135</v>
      </c>
      <c r="AY58" s="7" t="s">
        <v>135</v>
      </c>
      <c r="AZ58" s="19" t="s">
        <v>135</v>
      </c>
      <c r="BA58" s="7" t="s">
        <v>135</v>
      </c>
      <c r="BB58" s="7" t="s">
        <v>135</v>
      </c>
      <c r="BC58" s="7" t="s">
        <v>135</v>
      </c>
      <c r="BD58" s="19" t="s">
        <v>135</v>
      </c>
      <c r="BE58" s="7" t="s">
        <v>135</v>
      </c>
      <c r="BF58" s="19" t="s">
        <v>135</v>
      </c>
      <c r="BG58" s="7" t="s">
        <v>135</v>
      </c>
      <c r="BH58" s="19" t="s">
        <v>135</v>
      </c>
      <c r="BI58" s="7" t="s">
        <v>135</v>
      </c>
      <c r="BJ58" s="15">
        <v>0.30224762323459914</v>
      </c>
      <c r="BK58" s="8">
        <f t="shared" si="51"/>
        <v>5.0684635981258772</v>
      </c>
      <c r="BL58" s="14">
        <v>1.1441647597254003</v>
      </c>
      <c r="BM58" s="8">
        <f t="shared" si="52"/>
        <v>3.1846607572140204</v>
      </c>
      <c r="BN58" s="14">
        <v>10.09</v>
      </c>
      <c r="BO58" s="8">
        <f t="shared" si="53"/>
        <v>8.460506456481637</v>
      </c>
      <c r="BP58" s="14">
        <v>0.6875477463712758</v>
      </c>
      <c r="BQ58" s="8">
        <f t="shared" si="54"/>
        <v>17.463712757830404</v>
      </c>
      <c r="BR58" s="14">
        <v>75</v>
      </c>
      <c r="BS58" s="8">
        <f t="shared" si="55"/>
        <v>79.030558482613273</v>
      </c>
      <c r="BT58" s="14">
        <v>2.09</v>
      </c>
      <c r="BU58" s="8">
        <f t="shared" si="56"/>
        <v>11.004784688995217</v>
      </c>
      <c r="BV58" s="14">
        <v>2.76</v>
      </c>
      <c r="BW58" s="8">
        <f t="shared" si="57"/>
        <v>25.344352617079885</v>
      </c>
      <c r="BX58" s="14">
        <v>58.776909071436222</v>
      </c>
      <c r="BY58" s="8">
        <f t="shared" si="58"/>
        <v>66.83633187820061</v>
      </c>
      <c r="BZ58" s="7">
        <f t="shared" si="59"/>
        <v>27.049171404567616</v>
      </c>
      <c r="CA58" s="14">
        <v>34.659999999999997</v>
      </c>
      <c r="CB58" s="8">
        <f t="shared" si="60"/>
        <v>48.326826547685442</v>
      </c>
      <c r="CC58" s="14">
        <v>85.36</v>
      </c>
      <c r="CD58" s="8">
        <f t="shared" si="61"/>
        <v>76.755687438180018</v>
      </c>
      <c r="CE58" s="17">
        <v>50</v>
      </c>
      <c r="CF58" s="8">
        <f t="shared" si="62"/>
        <v>100</v>
      </c>
      <c r="CG58" s="17">
        <v>30</v>
      </c>
      <c r="CH58" s="8">
        <f t="shared" si="63"/>
        <v>100</v>
      </c>
      <c r="CI58" s="8">
        <v>14</v>
      </c>
      <c r="CJ58" s="8">
        <f t="shared" si="64"/>
        <v>77.777777777777786</v>
      </c>
      <c r="CK58" s="14">
        <v>100</v>
      </c>
      <c r="CL58" s="8">
        <f t="shared" si="65"/>
        <v>100</v>
      </c>
      <c r="CM58" s="14">
        <v>98.33</v>
      </c>
      <c r="CN58" s="8">
        <f t="shared" si="66"/>
        <v>98.33</v>
      </c>
      <c r="CO58" s="8" t="s">
        <v>135</v>
      </c>
      <c r="CP58" s="8" t="s">
        <v>135</v>
      </c>
      <c r="CQ58" s="8" t="s">
        <v>135</v>
      </c>
      <c r="CR58" s="8" t="s">
        <v>135</v>
      </c>
      <c r="CS58" s="14">
        <v>8.1785653433293586</v>
      </c>
      <c r="CT58" s="8">
        <f t="shared" si="67"/>
        <v>8.1785653433293586</v>
      </c>
      <c r="CU58" s="19">
        <v>99.993534163470216</v>
      </c>
      <c r="CV58" s="8">
        <f t="shared" si="68"/>
        <v>99.993534163470216</v>
      </c>
      <c r="CW58" s="14" t="s">
        <v>135</v>
      </c>
      <c r="CX58" s="14" t="s">
        <v>135</v>
      </c>
      <c r="CY58" s="14" t="s">
        <v>135</v>
      </c>
      <c r="CZ58" s="14" t="s">
        <v>135</v>
      </c>
      <c r="DA58" s="8" t="s">
        <v>135</v>
      </c>
      <c r="DB58" s="8" t="s">
        <v>135</v>
      </c>
      <c r="DC58" s="8" t="s">
        <v>135</v>
      </c>
      <c r="DD58" s="8" t="s">
        <v>135</v>
      </c>
      <c r="DE58" s="8" t="s">
        <v>135</v>
      </c>
      <c r="DF58" s="8" t="s">
        <v>135</v>
      </c>
      <c r="DG58" s="8" t="s">
        <v>135</v>
      </c>
      <c r="DH58" s="8" t="s">
        <v>135</v>
      </c>
      <c r="DI58" s="8" t="s">
        <v>135</v>
      </c>
      <c r="DJ58" s="8" t="s">
        <v>135</v>
      </c>
      <c r="DK58" s="8">
        <f t="shared" si="69"/>
        <v>78.818043474493663</v>
      </c>
      <c r="DL58" s="14">
        <v>1.1500963688562951</v>
      </c>
      <c r="DM58" s="8" t="s">
        <v>203</v>
      </c>
      <c r="DN58" s="8">
        <v>48.846876696438223</v>
      </c>
      <c r="DO58" s="8" t="s">
        <v>218</v>
      </c>
      <c r="DP58" s="8">
        <f t="shared" si="70"/>
        <v>46.431507162265</v>
      </c>
      <c r="DQ58" s="17" t="s">
        <v>243</v>
      </c>
    </row>
    <row r="59" spans="1:121" ht="18.75" x14ac:dyDescent="0.25">
      <c r="A59" s="1">
        <v>19</v>
      </c>
      <c r="B59" s="9" t="s">
        <v>57</v>
      </c>
      <c r="C59" s="19">
        <v>99.008569903014958</v>
      </c>
      <c r="D59" s="8">
        <f t="shared" si="37"/>
        <v>94.819702038931581</v>
      </c>
      <c r="E59" s="19">
        <v>8.5898893373015781</v>
      </c>
      <c r="F59" s="8">
        <f t="shared" si="38"/>
        <v>54.103600115644149</v>
      </c>
      <c r="G59" s="14">
        <v>108.38349780701755</v>
      </c>
      <c r="H59" s="8">
        <f t="shared" si="39"/>
        <v>100</v>
      </c>
      <c r="I59" s="8" t="s">
        <v>135</v>
      </c>
      <c r="J59" s="8" t="s">
        <v>135</v>
      </c>
      <c r="K59" s="14">
        <v>99.551895138654118</v>
      </c>
      <c r="L59" s="8">
        <f t="shared" si="72"/>
        <v>93.182045214635139</v>
      </c>
      <c r="M59" s="14">
        <v>99.488859214955866</v>
      </c>
      <c r="N59" s="8">
        <f t="shared" si="71"/>
        <v>94.933914929527546</v>
      </c>
      <c r="O59" s="15">
        <v>1.1128133283610668</v>
      </c>
      <c r="P59" s="8">
        <f t="shared" si="40"/>
        <v>22.861128746979457</v>
      </c>
      <c r="Q59" s="19">
        <v>27.518630968810378</v>
      </c>
      <c r="R59" s="8">
        <f t="shared" si="41"/>
        <v>53.733041327391639</v>
      </c>
      <c r="S59" s="14">
        <v>67.857142857142861</v>
      </c>
      <c r="T59" s="8">
        <f t="shared" si="42"/>
        <v>67.857142857142861</v>
      </c>
      <c r="U59" s="15" t="s">
        <v>135</v>
      </c>
      <c r="V59" s="15" t="s">
        <v>135</v>
      </c>
      <c r="W59" s="14">
        <v>30.93</v>
      </c>
      <c r="X59" s="8">
        <f t="shared" si="43"/>
        <v>27.158098933074687</v>
      </c>
      <c r="Y59" s="14">
        <v>161.13757838959046</v>
      </c>
      <c r="Z59" s="8">
        <f t="shared" si="44"/>
        <v>85.893449438379022</v>
      </c>
      <c r="AA59" s="14">
        <v>13.319432739420801</v>
      </c>
      <c r="AB59" s="8">
        <f t="shared" si="45"/>
        <v>39.428193576577371</v>
      </c>
      <c r="AC59" s="14">
        <v>1.6254058982842385</v>
      </c>
      <c r="AD59" s="8">
        <f t="shared" si="46"/>
        <v>14.594196532493523</v>
      </c>
      <c r="AE59" s="14">
        <v>20.855614973262032</v>
      </c>
      <c r="AF59" s="8">
        <f t="shared" si="47"/>
        <v>50.531417112299458</v>
      </c>
      <c r="AG59" s="14">
        <v>33.333333333333329</v>
      </c>
      <c r="AH59" s="8">
        <f t="shared" si="48"/>
        <v>35.55555555555555</v>
      </c>
      <c r="AI59" s="19" t="s">
        <v>135</v>
      </c>
      <c r="AJ59" s="8" t="s">
        <v>135</v>
      </c>
      <c r="AK59" s="19" t="s">
        <v>135</v>
      </c>
      <c r="AL59" s="8" t="s">
        <v>135</v>
      </c>
      <c r="AM59" s="19" t="s">
        <v>135</v>
      </c>
      <c r="AN59" s="8" t="s">
        <v>135</v>
      </c>
      <c r="AO59" s="14">
        <v>612</v>
      </c>
      <c r="AP59" s="8">
        <f t="shared" si="49"/>
        <v>55.992680695333938</v>
      </c>
      <c r="AQ59" s="22" t="s">
        <v>135</v>
      </c>
      <c r="AR59" s="8" t="s">
        <v>135</v>
      </c>
      <c r="AS59" s="7">
        <f t="shared" si="50"/>
        <v>59.376277804931057</v>
      </c>
      <c r="AT59" s="19" t="s">
        <v>135</v>
      </c>
      <c r="AU59" s="7" t="s">
        <v>135</v>
      </c>
      <c r="AV59" s="19" t="s">
        <v>135</v>
      </c>
      <c r="AW59" s="7" t="s">
        <v>135</v>
      </c>
      <c r="AX59" s="19" t="s">
        <v>135</v>
      </c>
      <c r="AY59" s="7" t="s">
        <v>135</v>
      </c>
      <c r="AZ59" s="19" t="s">
        <v>135</v>
      </c>
      <c r="BA59" s="7" t="s">
        <v>135</v>
      </c>
      <c r="BB59" s="7" t="s">
        <v>135</v>
      </c>
      <c r="BC59" s="7" t="s">
        <v>135</v>
      </c>
      <c r="BD59" s="19" t="s">
        <v>135</v>
      </c>
      <c r="BE59" s="7" t="s">
        <v>135</v>
      </c>
      <c r="BF59" s="19" t="s">
        <v>135</v>
      </c>
      <c r="BG59" s="7" t="s">
        <v>135</v>
      </c>
      <c r="BH59" s="19" t="s">
        <v>135</v>
      </c>
      <c r="BI59" s="7" t="s">
        <v>135</v>
      </c>
      <c r="BJ59" s="15">
        <v>0</v>
      </c>
      <c r="BK59" s="8">
        <f t="shared" si="51"/>
        <v>0</v>
      </c>
      <c r="BL59" s="14">
        <v>0</v>
      </c>
      <c r="BM59" s="8">
        <f t="shared" si="52"/>
        <v>0</v>
      </c>
      <c r="BN59" s="14">
        <v>0</v>
      </c>
      <c r="BO59" s="8">
        <f t="shared" si="53"/>
        <v>0</v>
      </c>
      <c r="BP59" s="14">
        <v>0.56657223796033995</v>
      </c>
      <c r="BQ59" s="8">
        <f t="shared" si="54"/>
        <v>14.390934844192635</v>
      </c>
      <c r="BR59" s="14">
        <v>69</v>
      </c>
      <c r="BS59" s="8">
        <f t="shared" si="55"/>
        <v>72.708113804004213</v>
      </c>
      <c r="BT59" s="14">
        <v>2.4</v>
      </c>
      <c r="BU59" s="8">
        <f t="shared" si="56"/>
        <v>9.5833333333333339</v>
      </c>
      <c r="BV59" s="14">
        <v>0.92999999999999994</v>
      </c>
      <c r="BW59" s="8">
        <f t="shared" si="57"/>
        <v>8.5399449035812669</v>
      </c>
      <c r="BX59" s="14">
        <v>62.685950413223146</v>
      </c>
      <c r="BY59" s="8">
        <f t="shared" si="58"/>
        <v>71.281376515164098</v>
      </c>
      <c r="BZ59" s="7">
        <f t="shared" si="59"/>
        <v>22.062962925034444</v>
      </c>
      <c r="CA59" s="14">
        <v>43.96</v>
      </c>
      <c r="CB59" s="8">
        <f t="shared" si="60"/>
        <v>61.293920803123257</v>
      </c>
      <c r="CC59" s="14">
        <v>72.92</v>
      </c>
      <c r="CD59" s="8">
        <f t="shared" si="61"/>
        <v>65.569643017714242</v>
      </c>
      <c r="CE59" s="17">
        <v>43</v>
      </c>
      <c r="CF59" s="8">
        <f t="shared" si="62"/>
        <v>86</v>
      </c>
      <c r="CG59" s="17">
        <v>30</v>
      </c>
      <c r="CH59" s="8">
        <f t="shared" si="63"/>
        <v>100</v>
      </c>
      <c r="CI59" s="8">
        <v>15.333333333333334</v>
      </c>
      <c r="CJ59" s="8">
        <f t="shared" si="64"/>
        <v>85.18518518518519</v>
      </c>
      <c r="CK59" s="14">
        <v>98.98</v>
      </c>
      <c r="CL59" s="8">
        <f t="shared" si="65"/>
        <v>98.98</v>
      </c>
      <c r="CM59" s="14">
        <v>91.29</v>
      </c>
      <c r="CN59" s="8">
        <f t="shared" si="66"/>
        <v>91.29</v>
      </c>
      <c r="CO59" s="8" t="s">
        <v>135</v>
      </c>
      <c r="CP59" s="8" t="s">
        <v>135</v>
      </c>
      <c r="CQ59" s="8" t="s">
        <v>135</v>
      </c>
      <c r="CR59" s="8" t="s">
        <v>135</v>
      </c>
      <c r="CS59" s="14">
        <v>5.3823701109165203</v>
      </c>
      <c r="CT59" s="8">
        <f t="shared" si="67"/>
        <v>5.3823701109165203</v>
      </c>
      <c r="CU59" s="19">
        <v>99.983148295518603</v>
      </c>
      <c r="CV59" s="8">
        <f t="shared" si="68"/>
        <v>99.983148295518603</v>
      </c>
      <c r="CW59" s="14" t="s">
        <v>135</v>
      </c>
      <c r="CX59" s="14" t="s">
        <v>135</v>
      </c>
      <c r="CY59" s="14" t="s">
        <v>135</v>
      </c>
      <c r="CZ59" s="14" t="s">
        <v>135</v>
      </c>
      <c r="DA59" s="8" t="s">
        <v>135</v>
      </c>
      <c r="DB59" s="8" t="s">
        <v>135</v>
      </c>
      <c r="DC59" s="8" t="s">
        <v>135</v>
      </c>
      <c r="DD59" s="8" t="s">
        <v>135</v>
      </c>
      <c r="DE59" s="8" t="s">
        <v>135</v>
      </c>
      <c r="DF59" s="8" t="s">
        <v>135</v>
      </c>
      <c r="DG59" s="8" t="s">
        <v>135</v>
      </c>
      <c r="DH59" s="8" t="s">
        <v>135</v>
      </c>
      <c r="DI59" s="8" t="s">
        <v>135</v>
      </c>
      <c r="DJ59" s="8" t="s">
        <v>135</v>
      </c>
      <c r="DK59" s="8">
        <f t="shared" si="69"/>
        <v>77.076029712495313</v>
      </c>
      <c r="DL59" s="14">
        <v>0.8478519383318005</v>
      </c>
      <c r="DM59" s="8" t="s">
        <v>207</v>
      </c>
      <c r="DN59" s="8">
        <v>48.017901103410757</v>
      </c>
      <c r="DO59" s="8" t="s">
        <v>212</v>
      </c>
      <c r="DP59" s="8">
        <f t="shared" si="70"/>
        <v>46.12523649049043</v>
      </c>
      <c r="DQ59" s="17" t="s">
        <v>243</v>
      </c>
    </row>
    <row r="60" spans="1:121" ht="18.75" x14ac:dyDescent="0.25">
      <c r="A60" s="1">
        <v>33</v>
      </c>
      <c r="B60" s="9" t="s">
        <v>35</v>
      </c>
      <c r="C60" s="19">
        <v>100.40491500587927</v>
      </c>
      <c r="D60" s="8">
        <f t="shared" si="37"/>
        <v>96.156970385770762</v>
      </c>
      <c r="E60" s="19">
        <v>13.352449849575997</v>
      </c>
      <c r="F60" s="8">
        <f t="shared" si="38"/>
        <v>34.805892774632504</v>
      </c>
      <c r="G60" s="14">
        <v>112.21304041116598</v>
      </c>
      <c r="H60" s="8">
        <f t="shared" si="39"/>
        <v>100</v>
      </c>
      <c r="I60" s="8" t="s">
        <v>135</v>
      </c>
      <c r="J60" s="8" t="s">
        <v>135</v>
      </c>
      <c r="K60" s="14">
        <v>102.17989869674931</v>
      </c>
      <c r="L60" s="8">
        <f t="shared" si="72"/>
        <v>95.64189538658394</v>
      </c>
      <c r="M60" s="14">
        <v>100.8898078092376</v>
      </c>
      <c r="N60" s="8">
        <f t="shared" si="71"/>
        <v>96.27072324876687</v>
      </c>
      <c r="O60" s="15">
        <v>1.5293418642137633</v>
      </c>
      <c r="P60" s="8">
        <f t="shared" si="40"/>
        <v>16.634716780015633</v>
      </c>
      <c r="Q60" s="19">
        <v>22.180451127819548</v>
      </c>
      <c r="R60" s="8">
        <f t="shared" si="41"/>
        <v>43.30967984788672</v>
      </c>
      <c r="S60" s="14">
        <v>71.428571428571431</v>
      </c>
      <c r="T60" s="8">
        <f t="shared" si="42"/>
        <v>71.428571428571431</v>
      </c>
      <c r="U60" s="15" t="s">
        <v>135</v>
      </c>
      <c r="V60" s="15" t="s">
        <v>135</v>
      </c>
      <c r="W60" s="14">
        <v>129.66999999999999</v>
      </c>
      <c r="X60" s="8">
        <f t="shared" si="43"/>
        <v>6.4779825711421308</v>
      </c>
      <c r="Y60" s="14">
        <v>158.26328723553468</v>
      </c>
      <c r="Z60" s="8">
        <f t="shared" si="44"/>
        <v>84.361325247489361</v>
      </c>
      <c r="AA60" s="14">
        <v>18.452584655912897</v>
      </c>
      <c r="AB60" s="8">
        <f t="shared" si="45"/>
        <v>54.623353264003406</v>
      </c>
      <c r="AC60" s="14">
        <v>2.0689090272864212</v>
      </c>
      <c r="AD60" s="8">
        <f t="shared" si="46"/>
        <v>18.576322987347698</v>
      </c>
      <c r="AE60" s="14">
        <v>21.10365398956003</v>
      </c>
      <c r="AF60" s="8">
        <f t="shared" si="47"/>
        <v>51.132394978871488</v>
      </c>
      <c r="AG60" s="14">
        <v>47.222222222222221</v>
      </c>
      <c r="AH60" s="8">
        <f t="shared" si="48"/>
        <v>50.370370370370367</v>
      </c>
      <c r="AI60" s="19" t="s">
        <v>135</v>
      </c>
      <c r="AJ60" s="8" t="s">
        <v>135</v>
      </c>
      <c r="AK60" s="19" t="s">
        <v>135</v>
      </c>
      <c r="AL60" s="8" t="s">
        <v>135</v>
      </c>
      <c r="AM60" s="19" t="s">
        <v>135</v>
      </c>
      <c r="AN60" s="8" t="s">
        <v>135</v>
      </c>
      <c r="AO60" s="14">
        <v>410</v>
      </c>
      <c r="AP60" s="8">
        <f t="shared" si="49"/>
        <v>37.511436413540714</v>
      </c>
      <c r="AQ60" s="22" t="s">
        <v>135</v>
      </c>
      <c r="AR60" s="8" t="s">
        <v>135</v>
      </c>
      <c r="AS60" s="7">
        <f t="shared" si="50"/>
        <v>57.153442378999543</v>
      </c>
      <c r="AT60" s="19" t="s">
        <v>135</v>
      </c>
      <c r="AU60" s="7" t="s">
        <v>135</v>
      </c>
      <c r="AV60" s="19" t="s">
        <v>135</v>
      </c>
      <c r="AW60" s="7" t="s">
        <v>135</v>
      </c>
      <c r="AX60" s="19" t="s">
        <v>135</v>
      </c>
      <c r="AY60" s="7" t="s">
        <v>135</v>
      </c>
      <c r="AZ60" s="19" t="s">
        <v>135</v>
      </c>
      <c r="BA60" s="7" t="s">
        <v>135</v>
      </c>
      <c r="BB60" s="7" t="s">
        <v>135</v>
      </c>
      <c r="BC60" s="7" t="s">
        <v>135</v>
      </c>
      <c r="BD60" s="19" t="s">
        <v>135</v>
      </c>
      <c r="BE60" s="7" t="s">
        <v>135</v>
      </c>
      <c r="BF60" s="19" t="s">
        <v>135</v>
      </c>
      <c r="BG60" s="7" t="s">
        <v>135</v>
      </c>
      <c r="BH60" s="19" t="s">
        <v>135</v>
      </c>
      <c r="BI60" s="7" t="s">
        <v>135</v>
      </c>
      <c r="BJ60" s="15">
        <v>0.23901525714058081</v>
      </c>
      <c r="BK60" s="8">
        <f t="shared" si="51"/>
        <v>4.008104736272589</v>
      </c>
      <c r="BL60" s="14">
        <v>1.6260162601626018</v>
      </c>
      <c r="BM60" s="8">
        <f t="shared" si="52"/>
        <v>4.5258430923659425</v>
      </c>
      <c r="BN60" s="14">
        <v>20.48</v>
      </c>
      <c r="BO60" s="8">
        <f t="shared" si="53"/>
        <v>17.172564145564312</v>
      </c>
      <c r="BP60" s="14">
        <v>0.53026955368979234</v>
      </c>
      <c r="BQ60" s="8">
        <f t="shared" si="54"/>
        <v>13.468846663720724</v>
      </c>
      <c r="BR60" s="14">
        <v>45</v>
      </c>
      <c r="BS60" s="8">
        <f t="shared" si="55"/>
        <v>47.418335089567961</v>
      </c>
      <c r="BT60" s="14">
        <v>6.18</v>
      </c>
      <c r="BU60" s="8">
        <f t="shared" si="56"/>
        <v>3.7216828478964405</v>
      </c>
      <c r="BV60" s="14">
        <v>1.91</v>
      </c>
      <c r="BW60" s="8">
        <f t="shared" si="57"/>
        <v>17.539026629935719</v>
      </c>
      <c r="BX60" s="14">
        <v>65.524625267665954</v>
      </c>
      <c r="BY60" s="8">
        <f t="shared" si="58"/>
        <v>74.509287231517902</v>
      </c>
      <c r="BZ60" s="7">
        <f t="shared" si="59"/>
        <v>22.795461304605197</v>
      </c>
      <c r="CA60" s="14">
        <v>58.19</v>
      </c>
      <c r="CB60" s="8">
        <f t="shared" si="60"/>
        <v>81.134969325153378</v>
      </c>
      <c r="CC60" s="14">
        <v>59.52</v>
      </c>
      <c r="CD60" s="8">
        <f t="shared" si="61"/>
        <v>53.520366873482608</v>
      </c>
      <c r="CE60" s="17">
        <v>48</v>
      </c>
      <c r="CF60" s="8">
        <f t="shared" si="62"/>
        <v>96</v>
      </c>
      <c r="CG60" s="17">
        <v>30</v>
      </c>
      <c r="CH60" s="8">
        <f t="shared" si="63"/>
        <v>100</v>
      </c>
      <c r="CI60" s="8">
        <v>14</v>
      </c>
      <c r="CJ60" s="8">
        <f t="shared" si="64"/>
        <v>77.777777777777786</v>
      </c>
      <c r="CK60" s="14">
        <v>99.48</v>
      </c>
      <c r="CL60" s="8">
        <f t="shared" si="65"/>
        <v>99.48</v>
      </c>
      <c r="CM60" s="14">
        <v>97.44</v>
      </c>
      <c r="CN60" s="8">
        <f t="shared" si="66"/>
        <v>97.44</v>
      </c>
      <c r="CO60" s="8" t="s">
        <v>135</v>
      </c>
      <c r="CP60" s="8" t="s">
        <v>135</v>
      </c>
      <c r="CQ60" s="8" t="s">
        <v>135</v>
      </c>
      <c r="CR60" s="8" t="s">
        <v>135</v>
      </c>
      <c r="CS60" s="14">
        <v>7.0743311754153337</v>
      </c>
      <c r="CT60" s="8">
        <f t="shared" si="67"/>
        <v>7.0743311754153337</v>
      </c>
      <c r="CU60" s="19">
        <v>99.999834499499002</v>
      </c>
      <c r="CV60" s="8">
        <f t="shared" si="68"/>
        <v>99.999834499499002</v>
      </c>
      <c r="CW60" s="14" t="s">
        <v>135</v>
      </c>
      <c r="CX60" s="14" t="s">
        <v>135</v>
      </c>
      <c r="CY60" s="14" t="s">
        <v>135</v>
      </c>
      <c r="CZ60" s="14" t="s">
        <v>135</v>
      </c>
      <c r="DA60" s="8" t="s">
        <v>135</v>
      </c>
      <c r="DB60" s="8" t="s">
        <v>135</v>
      </c>
      <c r="DC60" s="8" t="s">
        <v>135</v>
      </c>
      <c r="DD60" s="8" t="s">
        <v>135</v>
      </c>
      <c r="DE60" s="8" t="s">
        <v>135</v>
      </c>
      <c r="DF60" s="8" t="s">
        <v>135</v>
      </c>
      <c r="DG60" s="8" t="s">
        <v>135</v>
      </c>
      <c r="DH60" s="8" t="s">
        <v>135</v>
      </c>
      <c r="DI60" s="8" t="s">
        <v>135</v>
      </c>
      <c r="DJ60" s="8" t="s">
        <v>135</v>
      </c>
      <c r="DK60" s="8">
        <f t="shared" si="69"/>
        <v>79.158586627925331</v>
      </c>
      <c r="DL60" s="14">
        <v>0.99803650349648909</v>
      </c>
      <c r="DM60" s="8" t="s">
        <v>205</v>
      </c>
      <c r="DN60" s="8">
        <v>51.098614516468025</v>
      </c>
      <c r="DO60" s="8" t="s">
        <v>213</v>
      </c>
      <c r="DP60" s="8">
        <f t="shared" si="70"/>
        <v>46.093379745307246</v>
      </c>
      <c r="DQ60" s="17" t="s">
        <v>243</v>
      </c>
    </row>
    <row r="61" spans="1:121" ht="18.75" x14ac:dyDescent="0.25">
      <c r="A61" s="1">
        <v>41</v>
      </c>
      <c r="B61" s="9" t="s">
        <v>83</v>
      </c>
      <c r="C61" s="19">
        <v>99.179443497998719</v>
      </c>
      <c r="D61" s="8">
        <f t="shared" si="37"/>
        <v>94.983346290924629</v>
      </c>
      <c r="E61" s="19">
        <v>14.753748157895586</v>
      </c>
      <c r="F61" s="8">
        <f t="shared" si="38"/>
        <v>31.500059020208269</v>
      </c>
      <c r="G61" s="14">
        <v>105.68861708316983</v>
      </c>
      <c r="H61" s="8">
        <f t="shared" si="39"/>
        <v>100</v>
      </c>
      <c r="I61" s="8" t="s">
        <v>135</v>
      </c>
      <c r="J61" s="8" t="s">
        <v>135</v>
      </c>
      <c r="K61" s="14">
        <v>99.942978229383314</v>
      </c>
      <c r="L61" s="8">
        <f t="shared" si="72"/>
        <v>93.548104767718002</v>
      </c>
      <c r="M61" s="14">
        <v>100.47428628855302</v>
      </c>
      <c r="N61" s="8">
        <f t="shared" si="71"/>
        <v>95.874225741334129</v>
      </c>
      <c r="O61" s="15">
        <v>1.61895717451273</v>
      </c>
      <c r="P61" s="8">
        <f t="shared" si="40"/>
        <v>15.713923241159232</v>
      </c>
      <c r="Q61" s="19">
        <v>28.18927275171394</v>
      </c>
      <c r="R61" s="8">
        <f t="shared" si="41"/>
        <v>55.042540432833164</v>
      </c>
      <c r="S61" s="14">
        <v>78.571428571428569</v>
      </c>
      <c r="T61" s="8">
        <f t="shared" si="42"/>
        <v>78.571428571428569</v>
      </c>
      <c r="U61" s="15" t="s">
        <v>135</v>
      </c>
      <c r="V61" s="15" t="s">
        <v>135</v>
      </c>
      <c r="W61" s="14">
        <v>17.829999999999998</v>
      </c>
      <c r="X61" s="8">
        <f t="shared" si="43"/>
        <v>47.111609646662934</v>
      </c>
      <c r="Y61" s="14">
        <v>127.08716610924205</v>
      </c>
      <c r="Z61" s="8">
        <f t="shared" si="44"/>
        <v>67.743075113608825</v>
      </c>
      <c r="AA61" s="14">
        <v>10.216067761715385</v>
      </c>
      <c r="AB61" s="8">
        <f t="shared" si="45"/>
        <v>30.241610523562102</v>
      </c>
      <c r="AC61" s="14">
        <v>0.45396058263672823</v>
      </c>
      <c r="AD61" s="8">
        <f t="shared" si="46"/>
        <v>4.0760218527563845</v>
      </c>
      <c r="AE61" s="14">
        <v>14.545454545454545</v>
      </c>
      <c r="AF61" s="8">
        <f t="shared" si="47"/>
        <v>35.242424242424242</v>
      </c>
      <c r="AG61" s="14">
        <v>36.363636363636367</v>
      </c>
      <c r="AH61" s="8">
        <f t="shared" si="48"/>
        <v>38.787878787878796</v>
      </c>
      <c r="AI61" s="19" t="s">
        <v>135</v>
      </c>
      <c r="AJ61" s="8" t="s">
        <v>135</v>
      </c>
      <c r="AK61" s="19" t="s">
        <v>135</v>
      </c>
      <c r="AL61" s="8" t="s">
        <v>135</v>
      </c>
      <c r="AM61" s="19" t="s">
        <v>135</v>
      </c>
      <c r="AN61" s="8" t="s">
        <v>135</v>
      </c>
      <c r="AO61" s="14">
        <v>426</v>
      </c>
      <c r="AP61" s="8">
        <f t="shared" si="49"/>
        <v>38.975297346752058</v>
      </c>
      <c r="AQ61" s="22" t="s">
        <v>135</v>
      </c>
      <c r="AR61" s="8" t="s">
        <v>135</v>
      </c>
      <c r="AS61" s="7">
        <f t="shared" si="50"/>
        <v>55.160769705283435</v>
      </c>
      <c r="AT61" s="19" t="s">
        <v>135</v>
      </c>
      <c r="AU61" s="7" t="s">
        <v>135</v>
      </c>
      <c r="AV61" s="19" t="s">
        <v>135</v>
      </c>
      <c r="AW61" s="7" t="s">
        <v>135</v>
      </c>
      <c r="AX61" s="19" t="s">
        <v>135</v>
      </c>
      <c r="AY61" s="7" t="s">
        <v>135</v>
      </c>
      <c r="AZ61" s="19" t="s">
        <v>135</v>
      </c>
      <c r="BA61" s="7" t="s">
        <v>135</v>
      </c>
      <c r="BB61" s="7" t="s">
        <v>135</v>
      </c>
      <c r="BC61" s="7" t="s">
        <v>135</v>
      </c>
      <c r="BD61" s="19" t="s">
        <v>135</v>
      </c>
      <c r="BE61" s="7" t="s">
        <v>135</v>
      </c>
      <c r="BF61" s="19" t="s">
        <v>135</v>
      </c>
      <c r="BG61" s="7" t="s">
        <v>135</v>
      </c>
      <c r="BH61" s="19" t="s">
        <v>135</v>
      </c>
      <c r="BI61" s="7" t="s">
        <v>135</v>
      </c>
      <c r="BJ61" s="15">
        <v>0.28612303290414881</v>
      </c>
      <c r="BK61" s="8">
        <f t="shared" si="51"/>
        <v>4.7980664375131532</v>
      </c>
      <c r="BL61" s="14">
        <v>0.82644628099173556</v>
      </c>
      <c r="BM61" s="8">
        <f t="shared" si="52"/>
        <v>2.3003252081033505</v>
      </c>
      <c r="BN61" s="14">
        <v>8.7200000000000006</v>
      </c>
      <c r="BO61" s="8">
        <f t="shared" si="53"/>
        <v>7.3117558276035552</v>
      </c>
      <c r="BP61" s="14">
        <v>0.90090090090090091</v>
      </c>
      <c r="BQ61" s="8">
        <f t="shared" si="54"/>
        <v>22.882882882882882</v>
      </c>
      <c r="BR61" s="14">
        <v>75.03</v>
      </c>
      <c r="BS61" s="8">
        <f t="shared" si="55"/>
        <v>79.062170706006313</v>
      </c>
      <c r="BT61" s="14">
        <v>3.03</v>
      </c>
      <c r="BU61" s="8">
        <f t="shared" si="56"/>
        <v>7.5907590759075907</v>
      </c>
      <c r="BV61" s="14">
        <v>0.4</v>
      </c>
      <c r="BW61" s="8">
        <f t="shared" si="57"/>
        <v>3.6730945821854912</v>
      </c>
      <c r="BX61" s="14">
        <v>59.684684684684683</v>
      </c>
      <c r="BY61" s="8">
        <f t="shared" si="58"/>
        <v>67.868580649300029</v>
      </c>
      <c r="BZ61" s="7">
        <f t="shared" si="59"/>
        <v>24.435954421187795</v>
      </c>
      <c r="CA61" s="14">
        <v>54.89</v>
      </c>
      <c r="CB61" s="8">
        <f t="shared" si="60"/>
        <v>76.533742331288352</v>
      </c>
      <c r="CC61" s="14">
        <v>65.56</v>
      </c>
      <c r="CD61" s="8">
        <f t="shared" si="61"/>
        <v>58.951533135509408</v>
      </c>
      <c r="CE61" s="17">
        <v>50</v>
      </c>
      <c r="CF61" s="8">
        <f t="shared" si="62"/>
        <v>100</v>
      </c>
      <c r="CG61" s="17">
        <v>30</v>
      </c>
      <c r="CH61" s="8">
        <f t="shared" si="63"/>
        <v>100</v>
      </c>
      <c r="CI61" s="8">
        <v>14</v>
      </c>
      <c r="CJ61" s="8">
        <f t="shared" si="64"/>
        <v>77.777777777777786</v>
      </c>
      <c r="CK61" s="14">
        <v>100</v>
      </c>
      <c r="CL61" s="8">
        <f t="shared" si="65"/>
        <v>100</v>
      </c>
      <c r="CM61" s="14">
        <v>90.490000000000009</v>
      </c>
      <c r="CN61" s="8">
        <f t="shared" si="66"/>
        <v>90.490000000000009</v>
      </c>
      <c r="CO61" s="8" t="s">
        <v>135</v>
      </c>
      <c r="CP61" s="8" t="s">
        <v>135</v>
      </c>
      <c r="CQ61" s="8" t="s">
        <v>135</v>
      </c>
      <c r="CR61" s="8" t="s">
        <v>135</v>
      </c>
      <c r="CS61" s="14">
        <v>3.183391003460208</v>
      </c>
      <c r="CT61" s="8">
        <f t="shared" si="67"/>
        <v>3.183391003460208</v>
      </c>
      <c r="CU61" s="19">
        <v>99.996964208670832</v>
      </c>
      <c r="CV61" s="8">
        <f t="shared" si="68"/>
        <v>99.996964208670832</v>
      </c>
      <c r="CW61" s="14" t="s">
        <v>135</v>
      </c>
      <c r="CX61" s="14" t="s">
        <v>135</v>
      </c>
      <c r="CY61" s="14" t="s">
        <v>135</v>
      </c>
      <c r="CZ61" s="14" t="s">
        <v>135</v>
      </c>
      <c r="DA61" s="8" t="s">
        <v>135</v>
      </c>
      <c r="DB61" s="8" t="s">
        <v>135</v>
      </c>
      <c r="DC61" s="8" t="s">
        <v>135</v>
      </c>
      <c r="DD61" s="8" t="s">
        <v>135</v>
      </c>
      <c r="DE61" s="8" t="s">
        <v>135</v>
      </c>
      <c r="DF61" s="8" t="s">
        <v>135</v>
      </c>
      <c r="DG61" s="8" t="s">
        <v>135</v>
      </c>
      <c r="DH61" s="8" t="s">
        <v>135</v>
      </c>
      <c r="DI61" s="8" t="s">
        <v>135</v>
      </c>
      <c r="DJ61" s="8" t="s">
        <v>135</v>
      </c>
      <c r="DK61" s="8">
        <f t="shared" si="69"/>
        <v>78.54815649518963</v>
      </c>
      <c r="DL61" s="14">
        <v>0.78996379240253511</v>
      </c>
      <c r="DM61" s="8" t="s">
        <v>207</v>
      </c>
      <c r="DN61" s="8">
        <v>46.150670249594754</v>
      </c>
      <c r="DO61" s="8" t="s">
        <v>193</v>
      </c>
      <c r="DP61" s="8">
        <f t="shared" si="70"/>
        <v>46.012080185421638</v>
      </c>
      <c r="DQ61" s="17" t="s">
        <v>243</v>
      </c>
    </row>
    <row r="62" spans="1:121" ht="18.75" x14ac:dyDescent="0.25">
      <c r="A62" s="1">
        <v>55</v>
      </c>
      <c r="B62" s="9" t="s">
        <v>47</v>
      </c>
      <c r="C62" s="19">
        <v>99.237484659307086</v>
      </c>
      <c r="D62" s="8">
        <f t="shared" si="37"/>
        <v>95.038931838990266</v>
      </c>
      <c r="E62" s="19">
        <v>9.619253993212352</v>
      </c>
      <c r="F62" s="8">
        <f t="shared" si="38"/>
        <v>48.313927262024478</v>
      </c>
      <c r="G62" s="14">
        <v>104.78237283808794</v>
      </c>
      <c r="H62" s="8">
        <f t="shared" si="39"/>
        <v>100</v>
      </c>
      <c r="I62" s="8" t="s">
        <v>135</v>
      </c>
      <c r="J62" s="8" t="s">
        <v>135</v>
      </c>
      <c r="K62" s="14">
        <v>100.18831876270839</v>
      </c>
      <c r="L62" s="8">
        <f t="shared" si="72"/>
        <v>93.777747133013392</v>
      </c>
      <c r="M62" s="14">
        <v>99.197266851642496</v>
      </c>
      <c r="N62" s="8">
        <f t="shared" si="71"/>
        <v>94.655672673748128</v>
      </c>
      <c r="O62" s="15">
        <v>1.2108822900794938</v>
      </c>
      <c r="P62" s="8">
        <f t="shared" si="40"/>
        <v>21.009613386406816</v>
      </c>
      <c r="Q62" s="19">
        <v>24.672461174666068</v>
      </c>
      <c r="R62" s="8">
        <f t="shared" si="41"/>
        <v>48.175593380694558</v>
      </c>
      <c r="S62" s="14">
        <v>62.5</v>
      </c>
      <c r="T62" s="8">
        <f t="shared" si="42"/>
        <v>62.5</v>
      </c>
      <c r="U62" s="15" t="s">
        <v>135</v>
      </c>
      <c r="V62" s="15" t="s">
        <v>135</v>
      </c>
      <c r="W62" s="14">
        <v>30.7</v>
      </c>
      <c r="X62" s="8">
        <f t="shared" si="43"/>
        <v>27.361563517915311</v>
      </c>
      <c r="Y62" s="14">
        <v>145.8604350586146</v>
      </c>
      <c r="Z62" s="8">
        <f t="shared" si="44"/>
        <v>77.750056994628522</v>
      </c>
      <c r="AA62" s="14">
        <v>22.369554568408539</v>
      </c>
      <c r="AB62" s="8">
        <f t="shared" si="45"/>
        <v>66.218370181384785</v>
      </c>
      <c r="AC62" s="14">
        <v>1.4328135554166657</v>
      </c>
      <c r="AD62" s="8">
        <f t="shared" si="46"/>
        <v>12.864948161099207</v>
      </c>
      <c r="AE62" s="14">
        <v>9.3679964141640522</v>
      </c>
      <c r="AF62" s="8">
        <f t="shared" si="47"/>
        <v>22.69787464515165</v>
      </c>
      <c r="AG62" s="14">
        <v>32.653061224489797</v>
      </c>
      <c r="AH62" s="8">
        <f t="shared" si="48"/>
        <v>34.829931972789119</v>
      </c>
      <c r="AI62" s="19" t="s">
        <v>135</v>
      </c>
      <c r="AJ62" s="8" t="s">
        <v>135</v>
      </c>
      <c r="AK62" s="19" t="s">
        <v>135</v>
      </c>
      <c r="AL62" s="8" t="s">
        <v>135</v>
      </c>
      <c r="AM62" s="19" t="s">
        <v>135</v>
      </c>
      <c r="AN62" s="8" t="s">
        <v>135</v>
      </c>
      <c r="AO62" s="14">
        <v>932</v>
      </c>
      <c r="AP62" s="8">
        <f t="shared" si="49"/>
        <v>85.269899359560839</v>
      </c>
      <c r="AQ62" s="22" t="s">
        <v>135</v>
      </c>
      <c r="AR62" s="8" t="s">
        <v>135</v>
      </c>
      <c r="AS62" s="7">
        <f t="shared" si="50"/>
        <v>59.364275367160481</v>
      </c>
      <c r="AT62" s="19" t="s">
        <v>135</v>
      </c>
      <c r="AU62" s="7" t="s">
        <v>135</v>
      </c>
      <c r="AV62" s="19" t="s">
        <v>135</v>
      </c>
      <c r="AW62" s="7" t="s">
        <v>135</v>
      </c>
      <c r="AX62" s="19" t="s">
        <v>135</v>
      </c>
      <c r="AY62" s="7" t="s">
        <v>135</v>
      </c>
      <c r="AZ62" s="19" t="s">
        <v>135</v>
      </c>
      <c r="BA62" s="7" t="s">
        <v>135</v>
      </c>
      <c r="BB62" s="7" t="s">
        <v>135</v>
      </c>
      <c r="BC62" s="7" t="s">
        <v>135</v>
      </c>
      <c r="BD62" s="19" t="s">
        <v>135</v>
      </c>
      <c r="BE62" s="7" t="s">
        <v>135</v>
      </c>
      <c r="BF62" s="19" t="s">
        <v>135</v>
      </c>
      <c r="BG62" s="7" t="s">
        <v>135</v>
      </c>
      <c r="BH62" s="19" t="s">
        <v>135</v>
      </c>
      <c r="BI62" s="7" t="s">
        <v>135</v>
      </c>
      <c r="BJ62" s="15">
        <v>0.2291942548640114</v>
      </c>
      <c r="BK62" s="8">
        <f t="shared" si="51"/>
        <v>3.8434139704588017</v>
      </c>
      <c r="BL62" s="14">
        <v>1.1095700416088765</v>
      </c>
      <c r="BM62" s="8">
        <f t="shared" si="52"/>
        <v>3.0883700436117105</v>
      </c>
      <c r="BN62" s="14">
        <v>2.56</v>
      </c>
      <c r="BO62" s="8">
        <f t="shared" si="53"/>
        <v>2.146570518195539</v>
      </c>
      <c r="BP62" s="14">
        <v>0.30080213903743314</v>
      </c>
      <c r="BQ62" s="8">
        <f t="shared" si="54"/>
        <v>7.6403743315508015</v>
      </c>
      <c r="BR62" s="14">
        <v>67.099999999999994</v>
      </c>
      <c r="BS62" s="8">
        <f t="shared" si="55"/>
        <v>70.706006322444665</v>
      </c>
      <c r="BT62" s="14">
        <v>3.71</v>
      </c>
      <c r="BU62" s="8">
        <f t="shared" si="56"/>
        <v>6.1994609164420487</v>
      </c>
      <c r="BV62" s="14">
        <v>1.5599999999999998</v>
      </c>
      <c r="BW62" s="8">
        <f t="shared" si="57"/>
        <v>14.325068870523413</v>
      </c>
      <c r="BX62" s="14">
        <v>72.313917580662334</v>
      </c>
      <c r="BY62" s="8">
        <f t="shared" si="58"/>
        <v>82.229519571364804</v>
      </c>
      <c r="BZ62" s="7">
        <f t="shared" si="59"/>
        <v>23.772348068073974</v>
      </c>
      <c r="CA62" s="14">
        <v>30.89</v>
      </c>
      <c r="CB62" s="8">
        <f t="shared" si="60"/>
        <v>43.070273284997214</v>
      </c>
      <c r="CC62" s="14">
        <v>46.65</v>
      </c>
      <c r="CD62" s="8">
        <f t="shared" si="61"/>
        <v>41.947666576746698</v>
      </c>
      <c r="CE62" s="17">
        <v>41</v>
      </c>
      <c r="CF62" s="8">
        <f t="shared" si="62"/>
        <v>82</v>
      </c>
      <c r="CG62" s="17">
        <v>30</v>
      </c>
      <c r="CH62" s="8">
        <f t="shared" si="63"/>
        <v>100</v>
      </c>
      <c r="CI62" s="8">
        <v>17.333333333333336</v>
      </c>
      <c r="CJ62" s="8">
        <f t="shared" si="64"/>
        <v>96.296296296296319</v>
      </c>
      <c r="CK62" s="14">
        <v>100</v>
      </c>
      <c r="CL62" s="8">
        <f t="shared" si="65"/>
        <v>100</v>
      </c>
      <c r="CM62" s="14">
        <v>86.1</v>
      </c>
      <c r="CN62" s="8">
        <f t="shared" si="66"/>
        <v>86.1</v>
      </c>
      <c r="CO62" s="8" t="s">
        <v>135</v>
      </c>
      <c r="CP62" s="8" t="s">
        <v>135</v>
      </c>
      <c r="CQ62" s="8" t="s">
        <v>135</v>
      </c>
      <c r="CR62" s="8" t="s">
        <v>135</v>
      </c>
      <c r="CS62" s="14">
        <v>3.6550110132158595</v>
      </c>
      <c r="CT62" s="8">
        <f t="shared" si="67"/>
        <v>3.6550110132158595</v>
      </c>
      <c r="CU62" s="19">
        <v>99.995418370689563</v>
      </c>
      <c r="CV62" s="8">
        <f t="shared" si="68"/>
        <v>99.995418370689563</v>
      </c>
      <c r="CW62" s="14" t="s">
        <v>135</v>
      </c>
      <c r="CX62" s="14" t="s">
        <v>135</v>
      </c>
      <c r="CY62" s="14" t="s">
        <v>135</v>
      </c>
      <c r="CZ62" s="14" t="s">
        <v>135</v>
      </c>
      <c r="DA62" s="8" t="s">
        <v>135</v>
      </c>
      <c r="DB62" s="8" t="s">
        <v>135</v>
      </c>
      <c r="DC62" s="8" t="s">
        <v>135</v>
      </c>
      <c r="DD62" s="8" t="s">
        <v>135</v>
      </c>
      <c r="DE62" s="8" t="s">
        <v>135</v>
      </c>
      <c r="DF62" s="8" t="s">
        <v>135</v>
      </c>
      <c r="DG62" s="8" t="s">
        <v>135</v>
      </c>
      <c r="DH62" s="8" t="s">
        <v>135</v>
      </c>
      <c r="DI62" s="8" t="s">
        <v>135</v>
      </c>
      <c r="DJ62" s="8" t="s">
        <v>135</v>
      </c>
      <c r="DK62" s="8">
        <f t="shared" si="69"/>
        <v>72.56274061577173</v>
      </c>
      <c r="DL62" s="14">
        <v>0.99173981737894867</v>
      </c>
      <c r="DM62" s="8" t="s">
        <v>205</v>
      </c>
      <c r="DN62" s="8">
        <v>50.536568378118538</v>
      </c>
      <c r="DO62" s="8" t="s">
        <v>213</v>
      </c>
      <c r="DP62" s="8">
        <f t="shared" si="70"/>
        <v>45.987601132293804</v>
      </c>
      <c r="DQ62" s="17" t="s">
        <v>243</v>
      </c>
    </row>
    <row r="63" spans="1:121" s="50" customFormat="1" ht="18.75" x14ac:dyDescent="0.25">
      <c r="A63" s="44">
        <v>59</v>
      </c>
      <c r="B63" s="45" t="s">
        <v>10</v>
      </c>
      <c r="C63" s="46">
        <v>103.34932479799517</v>
      </c>
      <c r="D63" s="47">
        <v>100</v>
      </c>
      <c r="E63" s="46">
        <v>9.7377383538313023</v>
      </c>
      <c r="F63" s="47">
        <f t="shared" si="38"/>
        <v>47.726065422588306</v>
      </c>
      <c r="G63" s="46">
        <v>103.3845016771846</v>
      </c>
      <c r="H63" s="47">
        <f t="shared" si="39"/>
        <v>100</v>
      </c>
      <c r="I63" s="47" t="s">
        <v>135</v>
      </c>
      <c r="J63" s="47" t="s">
        <v>135</v>
      </c>
      <c r="K63" s="46">
        <v>106.83591984845009</v>
      </c>
      <c r="L63" s="47">
        <f t="shared" si="72"/>
        <v>100</v>
      </c>
      <c r="M63" s="46">
        <v>103.73790345803164</v>
      </c>
      <c r="N63" s="47">
        <f t="shared" si="71"/>
        <v>98.988423222083341</v>
      </c>
      <c r="O63" s="48">
        <v>0.83213840475803291</v>
      </c>
      <c r="P63" s="47">
        <f t="shared" si="40"/>
        <v>30.572040210563895</v>
      </c>
      <c r="Q63" s="46">
        <v>22.518671924915729</v>
      </c>
      <c r="R63" s="47">
        <f t="shared" si="41"/>
        <v>43.970091773492705</v>
      </c>
      <c r="S63" s="46">
        <v>82.142857142857139</v>
      </c>
      <c r="T63" s="47">
        <f t="shared" si="42"/>
        <v>82.142857142857139</v>
      </c>
      <c r="U63" s="48" t="s">
        <v>135</v>
      </c>
      <c r="V63" s="48" t="s">
        <v>135</v>
      </c>
      <c r="W63" s="46">
        <v>45.73</v>
      </c>
      <c r="X63" s="47">
        <f t="shared" si="43"/>
        <v>18.368685764268537</v>
      </c>
      <c r="Y63" s="46">
        <v>136.68909380543502</v>
      </c>
      <c r="Z63" s="47">
        <f t="shared" si="44"/>
        <v>72.861326854303982</v>
      </c>
      <c r="AA63" s="46">
        <v>23.006400178346883</v>
      </c>
      <c r="AB63" s="47">
        <f t="shared" si="45"/>
        <v>68.103560975789009</v>
      </c>
      <c r="AC63" s="46">
        <v>2.4597998194055704</v>
      </c>
      <c r="AD63" s="47">
        <f t="shared" si="46"/>
        <v>22.086053725344154</v>
      </c>
      <c r="AE63" s="46">
        <v>7.6601671309192199</v>
      </c>
      <c r="AF63" s="47">
        <f t="shared" si="47"/>
        <v>18.559946610956359</v>
      </c>
      <c r="AG63" s="46">
        <v>22.58064516129032</v>
      </c>
      <c r="AH63" s="47">
        <f t="shared" si="48"/>
        <v>24.086021505376344</v>
      </c>
      <c r="AI63" s="46" t="s">
        <v>135</v>
      </c>
      <c r="AJ63" s="47" t="s">
        <v>135</v>
      </c>
      <c r="AK63" s="46" t="s">
        <v>135</v>
      </c>
      <c r="AL63" s="47" t="s">
        <v>135</v>
      </c>
      <c r="AM63" s="46" t="s">
        <v>135</v>
      </c>
      <c r="AN63" s="47" t="s">
        <v>135</v>
      </c>
      <c r="AO63" s="46">
        <v>738</v>
      </c>
      <c r="AP63" s="47">
        <f t="shared" si="49"/>
        <v>67.520585544373276</v>
      </c>
      <c r="AQ63" s="49" t="s">
        <v>135</v>
      </c>
      <c r="AR63" s="47" t="s">
        <v>135</v>
      </c>
      <c r="AS63" s="47">
        <f t="shared" si="50"/>
        <v>59.66571058346647</v>
      </c>
      <c r="AT63" s="46" t="s">
        <v>135</v>
      </c>
      <c r="AU63" s="47" t="s">
        <v>135</v>
      </c>
      <c r="AV63" s="46" t="s">
        <v>135</v>
      </c>
      <c r="AW63" s="47" t="s">
        <v>135</v>
      </c>
      <c r="AX63" s="46" t="s">
        <v>135</v>
      </c>
      <c r="AY63" s="47" t="s">
        <v>135</v>
      </c>
      <c r="AZ63" s="46" t="s">
        <v>135</v>
      </c>
      <c r="BA63" s="47" t="s">
        <v>135</v>
      </c>
      <c r="BB63" s="47" t="s">
        <v>135</v>
      </c>
      <c r="BC63" s="47" t="s">
        <v>135</v>
      </c>
      <c r="BD63" s="46" t="s">
        <v>135</v>
      </c>
      <c r="BE63" s="47" t="s">
        <v>135</v>
      </c>
      <c r="BF63" s="46" t="s">
        <v>135</v>
      </c>
      <c r="BG63" s="47" t="s">
        <v>135</v>
      </c>
      <c r="BH63" s="46" t="s">
        <v>135</v>
      </c>
      <c r="BI63" s="47" t="s">
        <v>135</v>
      </c>
      <c r="BJ63" s="48">
        <v>0.30009753169780179</v>
      </c>
      <c r="BK63" s="47">
        <f t="shared" si="51"/>
        <v>5.032408192395069</v>
      </c>
      <c r="BL63" s="46">
        <v>1.9342359767891684</v>
      </c>
      <c r="BM63" s="47">
        <f t="shared" si="52"/>
        <v>5.3837398487525228</v>
      </c>
      <c r="BN63" s="46">
        <v>6.57</v>
      </c>
      <c r="BO63" s="47">
        <f t="shared" si="53"/>
        <v>5.5089719939627706</v>
      </c>
      <c r="BP63" s="46">
        <v>0.24437299035369775</v>
      </c>
      <c r="BQ63" s="47">
        <f t="shared" si="54"/>
        <v>6.2070739549839233</v>
      </c>
      <c r="BR63" s="46">
        <v>47.786499999999997</v>
      </c>
      <c r="BS63" s="47">
        <f t="shared" si="55"/>
        <v>50.354583772391983</v>
      </c>
      <c r="BT63" s="46">
        <v>3.24</v>
      </c>
      <c r="BU63" s="47">
        <f t="shared" si="56"/>
        <v>7.098765432098765</v>
      </c>
      <c r="BV63" s="46">
        <v>1.38</v>
      </c>
      <c r="BW63" s="47">
        <f t="shared" si="57"/>
        <v>12.672176308539942</v>
      </c>
      <c r="BX63" s="46">
        <v>67.18456804023117</v>
      </c>
      <c r="BY63" s="47">
        <f t="shared" si="58"/>
        <v>76.396839465868126</v>
      </c>
      <c r="BZ63" s="47">
        <f t="shared" si="59"/>
        <v>21.081819871124139</v>
      </c>
      <c r="CA63" s="46">
        <v>38.81</v>
      </c>
      <c r="CB63" s="47">
        <f t="shared" si="60"/>
        <v>54.113218070273291</v>
      </c>
      <c r="CC63" s="46">
        <v>91.39</v>
      </c>
      <c r="CD63" s="47">
        <f t="shared" si="61"/>
        <v>82.177861703084261</v>
      </c>
      <c r="CE63" s="44">
        <v>50</v>
      </c>
      <c r="CF63" s="47">
        <f t="shared" si="62"/>
        <v>100</v>
      </c>
      <c r="CG63" s="44">
        <v>30</v>
      </c>
      <c r="CH63" s="47">
        <f t="shared" si="63"/>
        <v>100</v>
      </c>
      <c r="CI63" s="47">
        <v>14</v>
      </c>
      <c r="CJ63" s="47">
        <f t="shared" si="64"/>
        <v>77.777777777777786</v>
      </c>
      <c r="CK63" s="46">
        <v>93.35</v>
      </c>
      <c r="CL63" s="47">
        <f t="shared" si="65"/>
        <v>93.35</v>
      </c>
      <c r="CM63" s="46">
        <v>90.81</v>
      </c>
      <c r="CN63" s="47">
        <f t="shared" si="66"/>
        <v>90.81</v>
      </c>
      <c r="CO63" s="47" t="s">
        <v>135</v>
      </c>
      <c r="CP63" s="47" t="s">
        <v>135</v>
      </c>
      <c r="CQ63" s="47" t="s">
        <v>135</v>
      </c>
      <c r="CR63" s="47" t="s">
        <v>135</v>
      </c>
      <c r="CS63" s="46">
        <v>3.9620471535365152</v>
      </c>
      <c r="CT63" s="47">
        <f t="shared" si="67"/>
        <v>3.9620471535365152</v>
      </c>
      <c r="CU63" s="46">
        <v>99.765486726005278</v>
      </c>
      <c r="CV63" s="47">
        <f t="shared" si="68"/>
        <v>99.765486726005278</v>
      </c>
      <c r="CW63" s="46" t="s">
        <v>135</v>
      </c>
      <c r="CX63" s="46" t="s">
        <v>135</v>
      </c>
      <c r="CY63" s="46" t="s">
        <v>135</v>
      </c>
      <c r="CZ63" s="46" t="s">
        <v>135</v>
      </c>
      <c r="DA63" s="47" t="s">
        <v>135</v>
      </c>
      <c r="DB63" s="47" t="s">
        <v>135</v>
      </c>
      <c r="DC63" s="47" t="s">
        <v>135</v>
      </c>
      <c r="DD63" s="47" t="s">
        <v>135</v>
      </c>
      <c r="DE63" s="47" t="s">
        <v>135</v>
      </c>
      <c r="DF63" s="47" t="s">
        <v>135</v>
      </c>
      <c r="DG63" s="47" t="s">
        <v>135</v>
      </c>
      <c r="DH63" s="47" t="s">
        <v>135</v>
      </c>
      <c r="DI63" s="47" t="s">
        <v>135</v>
      </c>
      <c r="DJ63" s="47" t="s">
        <v>135</v>
      </c>
      <c r="DK63" s="47">
        <f t="shared" si="69"/>
        <v>77.995154603408565</v>
      </c>
      <c r="DL63" s="46">
        <v>1.0328247378680897</v>
      </c>
      <c r="DM63" s="47" t="s">
        <v>205</v>
      </c>
      <c r="DN63" s="47">
        <v>51.591802339594842</v>
      </c>
      <c r="DO63" s="47" t="s">
        <v>209</v>
      </c>
      <c r="DP63" s="47">
        <f t="shared" si="70"/>
        <v>45.968848566900839</v>
      </c>
      <c r="DQ63" s="44" t="s">
        <v>243</v>
      </c>
    </row>
    <row r="64" spans="1:121" ht="18.75" x14ac:dyDescent="0.25">
      <c r="A64" s="1">
        <v>92</v>
      </c>
      <c r="B64" s="9" t="s">
        <v>20</v>
      </c>
      <c r="C64" s="19">
        <v>104.41771886433844</v>
      </c>
      <c r="D64" s="8">
        <f t="shared" ref="D64:D88" si="73">C64/MAX($C$4:$C$88)*100</f>
        <v>100</v>
      </c>
      <c r="E64" s="19">
        <v>11.283447211524972</v>
      </c>
      <c r="F64" s="8">
        <f t="shared" si="38"/>
        <v>41.188116453304104</v>
      </c>
      <c r="G64" s="14">
        <v>127.43572716061095</v>
      </c>
      <c r="H64" s="8">
        <f t="shared" si="39"/>
        <v>100</v>
      </c>
      <c r="I64" s="8" t="s">
        <v>135</v>
      </c>
      <c r="J64" s="8" t="s">
        <v>135</v>
      </c>
      <c r="K64" s="14">
        <v>105.0196999360157</v>
      </c>
      <c r="L64" s="8">
        <f t="shared" si="72"/>
        <v>98.299991318452868</v>
      </c>
      <c r="M64" s="14">
        <v>102.05500801849021</v>
      </c>
      <c r="N64" s="8">
        <f t="shared" si="71"/>
        <v>97.382576559920608</v>
      </c>
      <c r="O64" s="15">
        <v>1.0901565592945834</v>
      </c>
      <c r="P64" s="8">
        <f t="shared" si="40"/>
        <v>23.33625253557971</v>
      </c>
      <c r="Q64" s="19">
        <v>25.354698714738777</v>
      </c>
      <c r="R64" s="8">
        <f t="shared" si="41"/>
        <v>49.507734430057582</v>
      </c>
      <c r="S64" s="14">
        <v>19.642857142857142</v>
      </c>
      <c r="T64" s="8">
        <f t="shared" si="42"/>
        <v>19.642857142857142</v>
      </c>
      <c r="U64" s="15" t="s">
        <v>135</v>
      </c>
      <c r="V64" s="15" t="s">
        <v>135</v>
      </c>
      <c r="W64" s="14">
        <v>27.83</v>
      </c>
      <c r="X64" s="8">
        <f t="shared" si="43"/>
        <v>30.183255479698168</v>
      </c>
      <c r="Y64" s="14">
        <v>122.39543991569114</v>
      </c>
      <c r="Z64" s="8">
        <f t="shared" si="44"/>
        <v>65.242177739998326</v>
      </c>
      <c r="AA64" s="14">
        <v>11.89142483543994</v>
      </c>
      <c r="AB64" s="8">
        <f t="shared" si="45"/>
        <v>35.201003637744563</v>
      </c>
      <c r="AC64" s="14">
        <v>0.43142765339384931</v>
      </c>
      <c r="AD64" s="8">
        <f t="shared" si="46"/>
        <v>3.8737031592100681</v>
      </c>
      <c r="AE64" s="14">
        <v>23.275862068965516</v>
      </c>
      <c r="AF64" s="8">
        <f t="shared" si="47"/>
        <v>56.395474137931025</v>
      </c>
      <c r="AG64" s="14">
        <v>33.333333333333329</v>
      </c>
      <c r="AH64" s="8">
        <f t="shared" si="48"/>
        <v>35.55555555555555</v>
      </c>
      <c r="AI64" s="19" t="s">
        <v>135</v>
      </c>
      <c r="AJ64" s="8" t="s">
        <v>135</v>
      </c>
      <c r="AK64" s="19" t="s">
        <v>135</v>
      </c>
      <c r="AL64" s="8" t="s">
        <v>135</v>
      </c>
      <c r="AM64" s="19" t="s">
        <v>135</v>
      </c>
      <c r="AN64" s="8" t="s">
        <v>135</v>
      </c>
      <c r="AO64" s="14">
        <v>381</v>
      </c>
      <c r="AP64" s="8">
        <f t="shared" si="49"/>
        <v>34.858188472095151</v>
      </c>
      <c r="AQ64" s="22" t="s">
        <v>135</v>
      </c>
      <c r="AR64" s="8" t="s">
        <v>135</v>
      </c>
      <c r="AS64" s="7">
        <f t="shared" si="50"/>
        <v>52.711125774826982</v>
      </c>
      <c r="AT64" s="19" t="s">
        <v>135</v>
      </c>
      <c r="AU64" s="7" t="s">
        <v>135</v>
      </c>
      <c r="AV64" s="19" t="s">
        <v>135</v>
      </c>
      <c r="AW64" s="7" t="s">
        <v>135</v>
      </c>
      <c r="AX64" s="19" t="s">
        <v>135</v>
      </c>
      <c r="AY64" s="7" t="s">
        <v>135</v>
      </c>
      <c r="AZ64" s="19" t="s">
        <v>135</v>
      </c>
      <c r="BA64" s="7" t="s">
        <v>135</v>
      </c>
      <c r="BB64" s="7" t="s">
        <v>135</v>
      </c>
      <c r="BC64" s="7" t="s">
        <v>135</v>
      </c>
      <c r="BD64" s="19" t="s">
        <v>135</v>
      </c>
      <c r="BE64" s="7" t="s">
        <v>135</v>
      </c>
      <c r="BF64" s="19" t="s">
        <v>135</v>
      </c>
      <c r="BG64" s="7" t="s">
        <v>135</v>
      </c>
      <c r="BH64" s="19" t="s">
        <v>135</v>
      </c>
      <c r="BI64" s="7" t="s">
        <v>135</v>
      </c>
      <c r="BJ64" s="15">
        <v>0.33285254632197936</v>
      </c>
      <c r="BK64" s="8">
        <f t="shared" si="51"/>
        <v>5.5816849658632428</v>
      </c>
      <c r="BL64" s="14">
        <v>4.4117647058823533</v>
      </c>
      <c r="BM64" s="8">
        <f t="shared" si="52"/>
        <v>12.279677213845828</v>
      </c>
      <c r="BN64" s="14">
        <v>0</v>
      </c>
      <c r="BO64" s="8">
        <f t="shared" si="53"/>
        <v>0</v>
      </c>
      <c r="BP64" s="14">
        <v>1.9693654266958425</v>
      </c>
      <c r="BQ64" s="8">
        <f t="shared" si="54"/>
        <v>50.0218818380744</v>
      </c>
      <c r="BR64" s="14">
        <v>41.96</v>
      </c>
      <c r="BS64" s="8">
        <f t="shared" si="55"/>
        <v>44.214963119072706</v>
      </c>
      <c r="BT64" s="14">
        <v>1.42</v>
      </c>
      <c r="BU64" s="8">
        <f t="shared" si="56"/>
        <v>16.197183098591552</v>
      </c>
      <c r="BV64" s="14">
        <v>2.83</v>
      </c>
      <c r="BW64" s="8">
        <f t="shared" si="57"/>
        <v>25.987144168962352</v>
      </c>
      <c r="BX64" s="14">
        <v>71.28969539857421</v>
      </c>
      <c r="BY64" s="8">
        <f t="shared" si="58"/>
        <v>81.06485721057517</v>
      </c>
      <c r="BZ64" s="7">
        <f t="shared" si="59"/>
        <v>29.418423951873152</v>
      </c>
      <c r="CA64" s="14">
        <v>47.4</v>
      </c>
      <c r="CB64" s="8">
        <f t="shared" si="60"/>
        <v>66.090351366424983</v>
      </c>
      <c r="CC64" s="14">
        <v>42.42</v>
      </c>
      <c r="CD64" s="8">
        <f t="shared" si="61"/>
        <v>38.144051793903429</v>
      </c>
      <c r="CE64" s="17">
        <v>39</v>
      </c>
      <c r="CF64" s="8">
        <f t="shared" si="62"/>
        <v>78</v>
      </c>
      <c r="CG64" s="17">
        <v>30</v>
      </c>
      <c r="CH64" s="8">
        <f t="shared" si="63"/>
        <v>100</v>
      </c>
      <c r="CI64" s="8">
        <v>11.333333333333332</v>
      </c>
      <c r="CJ64" s="8">
        <f t="shared" si="64"/>
        <v>62.962962962962955</v>
      </c>
      <c r="CK64" s="14">
        <v>95.89</v>
      </c>
      <c r="CL64" s="8">
        <f t="shared" si="65"/>
        <v>95.89</v>
      </c>
      <c r="CM64" s="14">
        <v>82.72</v>
      </c>
      <c r="CN64" s="8">
        <f t="shared" si="66"/>
        <v>82.72</v>
      </c>
      <c r="CO64" s="8" t="s">
        <v>135</v>
      </c>
      <c r="CP64" s="8" t="s">
        <v>135</v>
      </c>
      <c r="CQ64" s="8" t="s">
        <v>135</v>
      </c>
      <c r="CR64" s="8" t="s">
        <v>135</v>
      </c>
      <c r="CS64" s="14">
        <v>14.466634193862641</v>
      </c>
      <c r="CT64" s="8">
        <f t="shared" si="67"/>
        <v>14.466634193862641</v>
      </c>
      <c r="CU64" s="19">
        <v>99.97051493314946</v>
      </c>
      <c r="CV64" s="8">
        <f t="shared" si="68"/>
        <v>99.97051493314946</v>
      </c>
      <c r="CW64" s="14" t="s">
        <v>135</v>
      </c>
      <c r="CX64" s="14" t="s">
        <v>135</v>
      </c>
      <c r="CY64" s="14" t="s">
        <v>135</v>
      </c>
      <c r="CZ64" s="14" t="s">
        <v>135</v>
      </c>
      <c r="DA64" s="8" t="s">
        <v>135</v>
      </c>
      <c r="DB64" s="8" t="s">
        <v>135</v>
      </c>
      <c r="DC64" s="8" t="s">
        <v>135</v>
      </c>
      <c r="DD64" s="8" t="s">
        <v>135</v>
      </c>
      <c r="DE64" s="8" t="s">
        <v>135</v>
      </c>
      <c r="DF64" s="8" t="s">
        <v>135</v>
      </c>
      <c r="DG64" s="8" t="s">
        <v>135</v>
      </c>
      <c r="DH64" s="8" t="s">
        <v>135</v>
      </c>
      <c r="DI64" s="8" t="s">
        <v>135</v>
      </c>
      <c r="DJ64" s="8" t="s">
        <v>135</v>
      </c>
      <c r="DK64" s="8">
        <f t="shared" si="69"/>
        <v>70.916057250033717</v>
      </c>
      <c r="DL64" s="14">
        <v>1.0782119156532024</v>
      </c>
      <c r="DM64" s="8" t="s">
        <v>204</v>
      </c>
      <c r="DN64" s="8">
        <v>47.727267441259777</v>
      </c>
      <c r="DO64" s="8" t="s">
        <v>212</v>
      </c>
      <c r="DP64" s="8">
        <f t="shared" si="70"/>
        <v>45.870396249539105</v>
      </c>
      <c r="DQ64" s="17" t="s">
        <v>243</v>
      </c>
    </row>
    <row r="65" spans="1:121" ht="18.75" x14ac:dyDescent="0.25">
      <c r="A65" s="1">
        <v>17</v>
      </c>
      <c r="B65" s="9" t="s">
        <v>80</v>
      </c>
      <c r="C65" s="19">
        <v>101.88127457247546</v>
      </c>
      <c r="D65" s="8">
        <f t="shared" si="73"/>
        <v>97.570867933670939</v>
      </c>
      <c r="E65" s="19">
        <v>8.3986695734683323</v>
      </c>
      <c r="F65" s="8">
        <f t="shared" si="38"/>
        <v>55.335423506973193</v>
      </c>
      <c r="G65" s="14">
        <v>91.43900034636188</v>
      </c>
      <c r="H65" s="8">
        <f t="shared" si="39"/>
        <v>91.43900034636188</v>
      </c>
      <c r="I65" s="8" t="s">
        <v>135</v>
      </c>
      <c r="J65" s="8" t="s">
        <v>135</v>
      </c>
      <c r="K65" s="14">
        <v>99.556738886603853</v>
      </c>
      <c r="L65" s="8">
        <f t="shared" si="72"/>
        <v>93.186579034306092</v>
      </c>
      <c r="M65" s="14">
        <v>101.05632060049676</v>
      </c>
      <c r="N65" s="8">
        <f t="shared" si="71"/>
        <v>96.429612508175538</v>
      </c>
      <c r="O65" s="15">
        <v>1.1484088989017178</v>
      </c>
      <c r="P65" s="8">
        <f t="shared" si="40"/>
        <v>22.152535386434927</v>
      </c>
      <c r="Q65" s="19">
        <v>35.793847241867041</v>
      </c>
      <c r="R65" s="8">
        <f t="shared" si="41"/>
        <v>69.89127748736729</v>
      </c>
      <c r="S65" s="14">
        <v>33.928571428571431</v>
      </c>
      <c r="T65" s="8">
        <f t="shared" si="42"/>
        <v>33.928571428571431</v>
      </c>
      <c r="U65" s="15" t="s">
        <v>135</v>
      </c>
      <c r="V65" s="15" t="s">
        <v>135</v>
      </c>
      <c r="W65" s="14">
        <v>24.63</v>
      </c>
      <c r="X65" s="8">
        <f t="shared" si="43"/>
        <v>34.104750304506702</v>
      </c>
      <c r="Y65" s="14">
        <v>123.57186020485426</v>
      </c>
      <c r="Z65" s="8">
        <f t="shared" si="44"/>
        <v>65.869261736390598</v>
      </c>
      <c r="AA65" s="14">
        <v>13.186045154256826</v>
      </c>
      <c r="AB65" s="8">
        <f t="shared" si="45"/>
        <v>39.033339559034118</v>
      </c>
      <c r="AC65" s="14">
        <v>0.57243365987173567</v>
      </c>
      <c r="AD65" s="8">
        <f t="shared" si="46"/>
        <v>5.1397680682722244</v>
      </c>
      <c r="AE65" s="14">
        <v>1.5009380863039399</v>
      </c>
      <c r="AF65" s="8">
        <f t="shared" si="47"/>
        <v>3.6366479049405873</v>
      </c>
      <c r="AG65" s="14">
        <v>35.714285714285715</v>
      </c>
      <c r="AH65" s="8">
        <f t="shared" si="48"/>
        <v>38.095238095238102</v>
      </c>
      <c r="AI65" s="19" t="s">
        <v>135</v>
      </c>
      <c r="AJ65" s="8" t="s">
        <v>135</v>
      </c>
      <c r="AK65" s="19" t="s">
        <v>135</v>
      </c>
      <c r="AL65" s="8" t="s">
        <v>135</v>
      </c>
      <c r="AM65" s="19" t="s">
        <v>135</v>
      </c>
      <c r="AN65" s="8" t="s">
        <v>135</v>
      </c>
      <c r="AO65" s="14">
        <v>236</v>
      </c>
      <c r="AP65" s="8">
        <f t="shared" si="49"/>
        <v>21.59194876486734</v>
      </c>
      <c r="AQ65" s="22" t="s">
        <v>135</v>
      </c>
      <c r="AR65" s="8" t="s">
        <v>135</v>
      </c>
      <c r="AS65" s="7">
        <f t="shared" si="50"/>
        <v>51.160321471007393</v>
      </c>
      <c r="AT65" s="19" t="s">
        <v>135</v>
      </c>
      <c r="AU65" s="7" t="s">
        <v>135</v>
      </c>
      <c r="AV65" s="19" t="s">
        <v>135</v>
      </c>
      <c r="AW65" s="7" t="s">
        <v>135</v>
      </c>
      <c r="AX65" s="19" t="s">
        <v>135</v>
      </c>
      <c r="AY65" s="7" t="s">
        <v>135</v>
      </c>
      <c r="AZ65" s="19" t="s">
        <v>135</v>
      </c>
      <c r="BA65" s="7" t="s">
        <v>135</v>
      </c>
      <c r="BB65" s="7" t="s">
        <v>135</v>
      </c>
      <c r="BC65" s="7" t="s">
        <v>135</v>
      </c>
      <c r="BD65" s="19" t="s">
        <v>135</v>
      </c>
      <c r="BE65" s="7" t="s">
        <v>135</v>
      </c>
      <c r="BF65" s="19" t="s">
        <v>135</v>
      </c>
      <c r="BG65" s="7" t="s">
        <v>135</v>
      </c>
      <c r="BH65" s="19" t="s">
        <v>135</v>
      </c>
      <c r="BI65" s="7" t="s">
        <v>135</v>
      </c>
      <c r="BJ65" s="15">
        <v>0</v>
      </c>
      <c r="BK65" s="8">
        <f t="shared" si="51"/>
        <v>0</v>
      </c>
      <c r="BL65" s="14">
        <v>0</v>
      </c>
      <c r="BM65" s="8">
        <f t="shared" si="52"/>
        <v>0</v>
      </c>
      <c r="BN65" s="14">
        <v>0</v>
      </c>
      <c r="BO65" s="8">
        <f t="shared" si="53"/>
        <v>0</v>
      </c>
      <c r="BP65" s="14">
        <v>0.37285607755406414</v>
      </c>
      <c r="BQ65" s="8">
        <f t="shared" si="54"/>
        <v>9.4705443698732292</v>
      </c>
      <c r="BR65" s="14">
        <v>94.77</v>
      </c>
      <c r="BS65" s="8">
        <f t="shared" si="55"/>
        <v>99.863013698630127</v>
      </c>
      <c r="BT65" s="14">
        <v>1.66</v>
      </c>
      <c r="BU65" s="8">
        <f t="shared" si="56"/>
        <v>13.855421686746988</v>
      </c>
      <c r="BV65" s="14">
        <v>3.2199999999999998</v>
      </c>
      <c r="BW65" s="8">
        <f t="shared" si="57"/>
        <v>29.568411386593201</v>
      </c>
      <c r="BX65" s="14">
        <v>55.413333333333334</v>
      </c>
      <c r="BY65" s="8">
        <f t="shared" si="58"/>
        <v>63.011546467044013</v>
      </c>
      <c r="BZ65" s="7">
        <f t="shared" si="59"/>
        <v>26.971117201110946</v>
      </c>
      <c r="CA65" s="14">
        <v>42.3</v>
      </c>
      <c r="CB65" s="8">
        <f t="shared" si="60"/>
        <v>58.979364194088113</v>
      </c>
      <c r="CC65" s="14">
        <v>29.43</v>
      </c>
      <c r="CD65" s="8">
        <f t="shared" si="61"/>
        <v>26.463447531696794</v>
      </c>
      <c r="CE65" s="17">
        <v>47</v>
      </c>
      <c r="CF65" s="8">
        <f t="shared" si="62"/>
        <v>94</v>
      </c>
      <c r="CG65" s="17">
        <v>30</v>
      </c>
      <c r="CH65" s="8">
        <f t="shared" si="63"/>
        <v>100</v>
      </c>
      <c r="CI65" s="8">
        <v>14</v>
      </c>
      <c r="CJ65" s="8">
        <f t="shared" si="64"/>
        <v>77.777777777777786</v>
      </c>
      <c r="CK65" s="14">
        <v>100</v>
      </c>
      <c r="CL65" s="8">
        <f t="shared" si="65"/>
        <v>100</v>
      </c>
      <c r="CM65" s="14">
        <v>100</v>
      </c>
      <c r="CN65" s="8">
        <f t="shared" si="66"/>
        <v>100</v>
      </c>
      <c r="CO65" s="8" t="s">
        <v>135</v>
      </c>
      <c r="CP65" s="8" t="s">
        <v>135</v>
      </c>
      <c r="CQ65" s="8" t="s">
        <v>135</v>
      </c>
      <c r="CR65" s="8" t="s">
        <v>135</v>
      </c>
      <c r="CS65" s="14">
        <v>47.421808960270504</v>
      </c>
      <c r="CT65" s="8">
        <f t="shared" si="67"/>
        <v>47.421808960270504</v>
      </c>
      <c r="CU65" s="19">
        <v>99.952354535493271</v>
      </c>
      <c r="CV65" s="8">
        <f t="shared" si="68"/>
        <v>99.952354535493271</v>
      </c>
      <c r="CW65" s="14" t="s">
        <v>135</v>
      </c>
      <c r="CX65" s="14" t="s">
        <v>135</v>
      </c>
      <c r="CY65" s="14" t="s">
        <v>135</v>
      </c>
      <c r="CZ65" s="14" t="s">
        <v>135</v>
      </c>
      <c r="DA65" s="8" t="s">
        <v>135</v>
      </c>
      <c r="DB65" s="8" t="s">
        <v>135</v>
      </c>
      <c r="DC65" s="8" t="s">
        <v>135</v>
      </c>
      <c r="DD65" s="8" t="s">
        <v>135</v>
      </c>
      <c r="DE65" s="8" t="s">
        <v>135</v>
      </c>
      <c r="DF65" s="8" t="s">
        <v>135</v>
      </c>
      <c r="DG65" s="8" t="s">
        <v>135</v>
      </c>
      <c r="DH65" s="8" t="s">
        <v>135</v>
      </c>
      <c r="DI65" s="8" t="s">
        <v>135</v>
      </c>
      <c r="DJ65" s="8" t="s">
        <v>135</v>
      </c>
      <c r="DK65" s="8">
        <f t="shared" si="69"/>
        <v>78.288305888814037</v>
      </c>
      <c r="DL65" s="14">
        <v>0.85071587883948907</v>
      </c>
      <c r="DM65" s="8" t="s">
        <v>206</v>
      </c>
      <c r="DN65" s="8">
        <v>41.731800288582427</v>
      </c>
      <c r="DO65" s="8">
        <v>81</v>
      </c>
      <c r="DP65" s="8">
        <f t="shared" si="70"/>
        <v>45.700776433115323</v>
      </c>
      <c r="DQ65" s="17" t="s">
        <v>243</v>
      </c>
    </row>
    <row r="66" spans="1:121" ht="18.75" x14ac:dyDescent="0.25">
      <c r="A66" s="1">
        <v>26</v>
      </c>
      <c r="B66" s="9" t="s">
        <v>56</v>
      </c>
      <c r="C66" s="19">
        <v>100.992602549003</v>
      </c>
      <c r="D66" s="8">
        <f t="shared" si="73"/>
        <v>96.719793965442378</v>
      </c>
      <c r="E66" s="19">
        <v>13.413588052634545</v>
      </c>
      <c r="F66" s="8">
        <f t="shared" si="38"/>
        <v>34.647249931886812</v>
      </c>
      <c r="G66" s="14">
        <v>109.00278049147065</v>
      </c>
      <c r="H66" s="8">
        <f t="shared" si="39"/>
        <v>100</v>
      </c>
      <c r="I66" s="8" t="s">
        <v>135</v>
      </c>
      <c r="J66" s="8" t="s">
        <v>135</v>
      </c>
      <c r="K66" s="14">
        <v>102.9408792833119</v>
      </c>
      <c r="L66" s="8">
        <f t="shared" si="72"/>
        <v>96.354184462806685</v>
      </c>
      <c r="M66" s="14">
        <v>101.54881031548975</v>
      </c>
      <c r="N66" s="8">
        <f t="shared" si="71"/>
        <v>96.899554339610091</v>
      </c>
      <c r="O66" s="15">
        <v>1.4220978646794231</v>
      </c>
      <c r="P66" s="8">
        <f t="shared" si="40"/>
        <v>17.889182877545444</v>
      </c>
      <c r="Q66" s="19">
        <v>23.017048668156967</v>
      </c>
      <c r="R66" s="8">
        <f t="shared" si="41"/>
        <v>44.943225145263412</v>
      </c>
      <c r="S66" s="14">
        <v>69.642857142857139</v>
      </c>
      <c r="T66" s="8">
        <f t="shared" si="42"/>
        <v>69.642857142857139</v>
      </c>
      <c r="U66" s="15" t="s">
        <v>135</v>
      </c>
      <c r="V66" s="15" t="s">
        <v>135</v>
      </c>
      <c r="W66" s="14">
        <v>48.45</v>
      </c>
      <c r="X66" s="8">
        <f t="shared" si="43"/>
        <v>17.337461300309599</v>
      </c>
      <c r="Y66" s="14">
        <v>144.83556397114194</v>
      </c>
      <c r="Z66" s="8">
        <f t="shared" si="44"/>
        <v>77.203755419214161</v>
      </c>
      <c r="AA66" s="14">
        <v>33.612708556200211</v>
      </c>
      <c r="AB66" s="8">
        <f t="shared" si="45"/>
        <v>99.500362028523654</v>
      </c>
      <c r="AC66" s="14">
        <v>1.6590275058262574</v>
      </c>
      <c r="AD66" s="8">
        <f t="shared" si="46"/>
        <v>14.896078264757781</v>
      </c>
      <c r="AE66" s="14">
        <v>8.8366890380313201</v>
      </c>
      <c r="AF66" s="8">
        <f t="shared" si="47"/>
        <v>21.410561148396717</v>
      </c>
      <c r="AG66" s="14">
        <v>28.205128205128204</v>
      </c>
      <c r="AH66" s="8">
        <f t="shared" si="48"/>
        <v>30.085470085470085</v>
      </c>
      <c r="AI66" s="19" t="s">
        <v>135</v>
      </c>
      <c r="AJ66" s="8" t="s">
        <v>135</v>
      </c>
      <c r="AK66" s="19" t="s">
        <v>135</v>
      </c>
      <c r="AL66" s="8" t="s">
        <v>135</v>
      </c>
      <c r="AM66" s="19" t="s">
        <v>135</v>
      </c>
      <c r="AN66" s="8" t="s">
        <v>135</v>
      </c>
      <c r="AO66" s="14">
        <v>734</v>
      </c>
      <c r="AP66" s="8">
        <f t="shared" si="49"/>
        <v>67.154620311070445</v>
      </c>
      <c r="AQ66" s="22" t="s">
        <v>135</v>
      </c>
      <c r="AR66" s="8" t="s">
        <v>135</v>
      </c>
      <c r="AS66" s="7">
        <f t="shared" si="50"/>
        <v>58.978957094876954</v>
      </c>
      <c r="AT66" s="19" t="s">
        <v>135</v>
      </c>
      <c r="AU66" s="7" t="s">
        <v>135</v>
      </c>
      <c r="AV66" s="19" t="s">
        <v>135</v>
      </c>
      <c r="AW66" s="7" t="s">
        <v>135</v>
      </c>
      <c r="AX66" s="19" t="s">
        <v>135</v>
      </c>
      <c r="AY66" s="7" t="s">
        <v>135</v>
      </c>
      <c r="AZ66" s="19" t="s">
        <v>135</v>
      </c>
      <c r="BA66" s="7" t="s">
        <v>135</v>
      </c>
      <c r="BB66" s="7" t="s">
        <v>135</v>
      </c>
      <c r="BC66" s="7" t="s">
        <v>135</v>
      </c>
      <c r="BD66" s="19" t="s">
        <v>135</v>
      </c>
      <c r="BE66" s="7" t="s">
        <v>135</v>
      </c>
      <c r="BF66" s="19" t="s">
        <v>135</v>
      </c>
      <c r="BG66" s="7" t="s">
        <v>135</v>
      </c>
      <c r="BH66" s="19" t="s">
        <v>135</v>
      </c>
      <c r="BI66" s="7" t="s">
        <v>135</v>
      </c>
      <c r="BJ66" s="15">
        <v>0.24899365066190812</v>
      </c>
      <c r="BK66" s="8">
        <f t="shared" si="51"/>
        <v>4.1754348339897422</v>
      </c>
      <c r="BL66" s="14">
        <v>1.5797788309636649</v>
      </c>
      <c r="BM66" s="8">
        <f t="shared" si="52"/>
        <v>4.3971461323934502</v>
      </c>
      <c r="BN66" s="14">
        <v>3.35</v>
      </c>
      <c r="BO66" s="8">
        <f t="shared" si="53"/>
        <v>2.8089887640449436</v>
      </c>
      <c r="BP66" s="14">
        <v>0.3992484734617191</v>
      </c>
      <c r="BQ66" s="8">
        <f t="shared" si="54"/>
        <v>10.140911225927665</v>
      </c>
      <c r="BR66" s="14">
        <v>47.98</v>
      </c>
      <c r="BS66" s="8">
        <f t="shared" si="55"/>
        <v>50.558482613277121</v>
      </c>
      <c r="BT66" s="14">
        <v>2.59</v>
      </c>
      <c r="BU66" s="8">
        <f t="shared" si="56"/>
        <v>8.8803088803088812</v>
      </c>
      <c r="BV66" s="14">
        <v>1.23</v>
      </c>
      <c r="BW66" s="8">
        <f t="shared" si="57"/>
        <v>11.294765840220384</v>
      </c>
      <c r="BX66" s="14">
        <v>63.71221044365921</v>
      </c>
      <c r="BY66" s="8">
        <f t="shared" si="58"/>
        <v>72.448356151745401</v>
      </c>
      <c r="BZ66" s="7">
        <f t="shared" si="59"/>
        <v>20.588049305238449</v>
      </c>
      <c r="CA66" s="14">
        <v>40.340000000000003</v>
      </c>
      <c r="CB66" s="8">
        <f t="shared" si="60"/>
        <v>56.246514221974351</v>
      </c>
      <c r="CC66" s="14">
        <v>63.03</v>
      </c>
      <c r="CD66" s="8">
        <f t="shared" si="61"/>
        <v>56.676557863501486</v>
      </c>
      <c r="CE66" s="17">
        <v>50</v>
      </c>
      <c r="CF66" s="8">
        <f t="shared" si="62"/>
        <v>100</v>
      </c>
      <c r="CG66" s="17">
        <v>30</v>
      </c>
      <c r="CH66" s="8">
        <f t="shared" si="63"/>
        <v>100</v>
      </c>
      <c r="CI66" s="8">
        <v>14.666666666666666</v>
      </c>
      <c r="CJ66" s="8">
        <f t="shared" si="64"/>
        <v>81.481481481481481</v>
      </c>
      <c r="CK66" s="14">
        <v>100</v>
      </c>
      <c r="CL66" s="8">
        <f t="shared" si="65"/>
        <v>100</v>
      </c>
      <c r="CM66" s="14">
        <v>97.98</v>
      </c>
      <c r="CN66" s="8">
        <f t="shared" si="66"/>
        <v>97.98</v>
      </c>
      <c r="CO66" s="8" t="s">
        <v>135</v>
      </c>
      <c r="CP66" s="8" t="s">
        <v>135</v>
      </c>
      <c r="CQ66" s="8" t="s">
        <v>135</v>
      </c>
      <c r="CR66" s="8" t="s">
        <v>135</v>
      </c>
      <c r="CS66" s="14">
        <v>8.2128928653360873</v>
      </c>
      <c r="CT66" s="8">
        <f t="shared" si="67"/>
        <v>8.2128928653360873</v>
      </c>
      <c r="CU66" s="19">
        <v>99.964420272145844</v>
      </c>
      <c r="CV66" s="8">
        <f t="shared" si="68"/>
        <v>99.964420272145844</v>
      </c>
      <c r="CW66" s="14" t="s">
        <v>135</v>
      </c>
      <c r="CX66" s="14" t="s">
        <v>135</v>
      </c>
      <c r="CY66" s="14" t="s">
        <v>135</v>
      </c>
      <c r="CZ66" s="14" t="s">
        <v>135</v>
      </c>
      <c r="DA66" s="8" t="s">
        <v>135</v>
      </c>
      <c r="DB66" s="8" t="s">
        <v>135</v>
      </c>
      <c r="DC66" s="8" t="s">
        <v>135</v>
      </c>
      <c r="DD66" s="8" t="s">
        <v>135</v>
      </c>
      <c r="DE66" s="8" t="s">
        <v>135</v>
      </c>
      <c r="DF66" s="8" t="s">
        <v>135</v>
      </c>
      <c r="DG66" s="8" t="s">
        <v>135</v>
      </c>
      <c r="DH66" s="8" t="s">
        <v>135</v>
      </c>
      <c r="DI66" s="8" t="s">
        <v>135</v>
      </c>
      <c r="DJ66" s="8" t="s">
        <v>135</v>
      </c>
      <c r="DK66" s="8">
        <f t="shared" si="69"/>
        <v>77.840207411604354</v>
      </c>
      <c r="DL66" s="14">
        <v>0.8198505653500805</v>
      </c>
      <c r="DM66" s="8" t="s">
        <v>207</v>
      </c>
      <c r="DN66" s="8">
        <v>48.98930598529244</v>
      </c>
      <c r="DO66" s="8" t="s">
        <v>218</v>
      </c>
      <c r="DP66" s="8">
        <f t="shared" si="70"/>
        <v>45.475298652885108</v>
      </c>
      <c r="DQ66" s="17" t="s">
        <v>244</v>
      </c>
    </row>
    <row r="67" spans="1:121" ht="18.75" x14ac:dyDescent="0.25">
      <c r="A67" s="1">
        <v>28</v>
      </c>
      <c r="B67" s="9" t="s">
        <v>54</v>
      </c>
      <c r="C67" s="19">
        <v>102.22163447339679</v>
      </c>
      <c r="D67" s="8">
        <f t="shared" si="73"/>
        <v>97.896827842222024</v>
      </c>
      <c r="E67" s="19">
        <v>9.186532785343978</v>
      </c>
      <c r="F67" s="8">
        <f t="shared" si="38"/>
        <v>50.589700010045554</v>
      </c>
      <c r="G67" s="14">
        <v>103.94219395156792</v>
      </c>
      <c r="H67" s="8">
        <f t="shared" si="39"/>
        <v>100</v>
      </c>
      <c r="I67" s="8" t="s">
        <v>135</v>
      </c>
      <c r="J67" s="8" t="s">
        <v>135</v>
      </c>
      <c r="K67" s="14">
        <v>100.56713521900957</v>
      </c>
      <c r="L67" s="8">
        <f t="shared" si="72"/>
        <v>94.13232493497226</v>
      </c>
      <c r="M67" s="14">
        <v>100.30006402763046</v>
      </c>
      <c r="N67" s="8">
        <f t="shared" si="71"/>
        <v>95.707979978464181</v>
      </c>
      <c r="O67" s="15">
        <v>1.1018316724616946</v>
      </c>
      <c r="P67" s="8">
        <f t="shared" si="40"/>
        <v>23.088979384826594</v>
      </c>
      <c r="Q67" s="19">
        <v>22.78687310171124</v>
      </c>
      <c r="R67" s="8">
        <f t="shared" si="41"/>
        <v>44.493782975033284</v>
      </c>
      <c r="S67" s="14">
        <v>82.142857142857139</v>
      </c>
      <c r="T67" s="8">
        <f t="shared" si="42"/>
        <v>82.142857142857139</v>
      </c>
      <c r="U67" s="15" t="s">
        <v>135</v>
      </c>
      <c r="V67" s="15" t="s">
        <v>135</v>
      </c>
      <c r="W67" s="14">
        <v>69.510000000000005</v>
      </c>
      <c r="X67" s="8">
        <f t="shared" si="43"/>
        <v>12.084592145015105</v>
      </c>
      <c r="Y67" s="14">
        <v>143.45979514645654</v>
      </c>
      <c r="Z67" s="8">
        <f t="shared" si="44"/>
        <v>76.470409844811215</v>
      </c>
      <c r="AA67" s="14">
        <v>22.934937721299882</v>
      </c>
      <c r="AB67" s="8">
        <f t="shared" si="45"/>
        <v>67.892017763324134</v>
      </c>
      <c r="AC67" s="14">
        <v>4.9904092302503944</v>
      </c>
      <c r="AD67" s="8">
        <f t="shared" si="46"/>
        <v>44.807892699739568</v>
      </c>
      <c r="AE67" s="14">
        <v>4.875</v>
      </c>
      <c r="AF67" s="8">
        <f t="shared" si="47"/>
        <v>11.811718750000001</v>
      </c>
      <c r="AG67" s="14">
        <v>46.153846153846153</v>
      </c>
      <c r="AH67" s="8">
        <f t="shared" si="48"/>
        <v>49.230769230769226</v>
      </c>
      <c r="AI67" s="19" t="s">
        <v>135</v>
      </c>
      <c r="AJ67" s="8" t="s">
        <v>135</v>
      </c>
      <c r="AK67" s="19" t="s">
        <v>135</v>
      </c>
      <c r="AL67" s="8" t="s">
        <v>135</v>
      </c>
      <c r="AM67" s="19" t="s">
        <v>135</v>
      </c>
      <c r="AN67" s="8" t="s">
        <v>135</v>
      </c>
      <c r="AO67" s="14">
        <v>630</v>
      </c>
      <c r="AP67" s="8">
        <f t="shared" si="49"/>
        <v>57.639524245196704</v>
      </c>
      <c r="AQ67" s="22" t="s">
        <v>135</v>
      </c>
      <c r="AR67" s="8" t="s">
        <v>135</v>
      </c>
      <c r="AS67" s="7">
        <f t="shared" si="50"/>
        <v>60.532625129818463</v>
      </c>
      <c r="AT67" s="19" t="s">
        <v>135</v>
      </c>
      <c r="AU67" s="7" t="s">
        <v>135</v>
      </c>
      <c r="AV67" s="19" t="s">
        <v>135</v>
      </c>
      <c r="AW67" s="7" t="s">
        <v>135</v>
      </c>
      <c r="AX67" s="19" t="s">
        <v>135</v>
      </c>
      <c r="AY67" s="7" t="s">
        <v>135</v>
      </c>
      <c r="AZ67" s="19" t="s">
        <v>135</v>
      </c>
      <c r="BA67" s="7" t="s">
        <v>135</v>
      </c>
      <c r="BB67" s="7" t="s">
        <v>135</v>
      </c>
      <c r="BC67" s="7" t="s">
        <v>135</v>
      </c>
      <c r="BD67" s="19" t="s">
        <v>135</v>
      </c>
      <c r="BE67" s="7" t="s">
        <v>135</v>
      </c>
      <c r="BF67" s="19" t="s">
        <v>135</v>
      </c>
      <c r="BG67" s="7" t="s">
        <v>135</v>
      </c>
      <c r="BH67" s="19" t="s">
        <v>135</v>
      </c>
      <c r="BI67" s="7" t="s">
        <v>135</v>
      </c>
      <c r="BJ67" s="15">
        <v>0</v>
      </c>
      <c r="BK67" s="8">
        <f t="shared" si="51"/>
        <v>0</v>
      </c>
      <c r="BL67" s="14">
        <v>0</v>
      </c>
      <c r="BM67" s="8">
        <f t="shared" si="52"/>
        <v>0</v>
      </c>
      <c r="BN67" s="14">
        <v>0</v>
      </c>
      <c r="BO67" s="8">
        <f t="shared" si="53"/>
        <v>0</v>
      </c>
      <c r="BP67" s="14">
        <v>0</v>
      </c>
      <c r="BQ67" s="8">
        <f t="shared" si="54"/>
        <v>0</v>
      </c>
      <c r="BR67" s="14">
        <v>66.5</v>
      </c>
      <c r="BS67" s="8">
        <f t="shared" si="55"/>
        <v>70.073761854583765</v>
      </c>
      <c r="BT67" s="14">
        <v>3.98</v>
      </c>
      <c r="BU67" s="8">
        <f t="shared" si="56"/>
        <v>5.7788944723618094</v>
      </c>
      <c r="BV67" s="14">
        <v>1.3599999999999999</v>
      </c>
      <c r="BW67" s="8">
        <f t="shared" si="57"/>
        <v>12.488521579430669</v>
      </c>
      <c r="BX67" s="14">
        <v>68.622448979591837</v>
      </c>
      <c r="BY67" s="8">
        <f t="shared" si="58"/>
        <v>78.031881001442031</v>
      </c>
      <c r="BZ67" s="7">
        <f t="shared" si="59"/>
        <v>20.796632363477286</v>
      </c>
      <c r="CA67" s="14">
        <v>45.66</v>
      </c>
      <c r="CB67" s="8">
        <f t="shared" si="60"/>
        <v>63.66424986056888</v>
      </c>
      <c r="CC67" s="14">
        <v>39.049999999999997</v>
      </c>
      <c r="CD67" s="8">
        <f t="shared" si="61"/>
        <v>35.113748763600391</v>
      </c>
      <c r="CE67" s="17">
        <v>50</v>
      </c>
      <c r="CF67" s="8">
        <f t="shared" si="62"/>
        <v>100</v>
      </c>
      <c r="CG67" s="17">
        <v>30</v>
      </c>
      <c r="CH67" s="8">
        <f t="shared" si="63"/>
        <v>100</v>
      </c>
      <c r="CI67" s="8">
        <v>14.666666666666666</v>
      </c>
      <c r="CJ67" s="8">
        <f t="shared" si="64"/>
        <v>81.481481481481481</v>
      </c>
      <c r="CK67" s="14">
        <v>98.009999999999991</v>
      </c>
      <c r="CL67" s="8">
        <f t="shared" si="65"/>
        <v>98.009999999999991</v>
      </c>
      <c r="CM67" s="14">
        <v>82.64</v>
      </c>
      <c r="CN67" s="8">
        <f t="shared" si="66"/>
        <v>82.64</v>
      </c>
      <c r="CO67" s="8" t="s">
        <v>135</v>
      </c>
      <c r="CP67" s="8" t="s">
        <v>135</v>
      </c>
      <c r="CQ67" s="8" t="s">
        <v>135</v>
      </c>
      <c r="CR67" s="8" t="s">
        <v>135</v>
      </c>
      <c r="CS67" s="14">
        <v>10.965473145780051</v>
      </c>
      <c r="CT67" s="8">
        <f t="shared" si="67"/>
        <v>10.965473145780051</v>
      </c>
      <c r="CU67" s="19">
        <v>98.611233048000884</v>
      </c>
      <c r="CV67" s="8">
        <f t="shared" si="68"/>
        <v>98.611233048000884</v>
      </c>
      <c r="CW67" s="14" t="s">
        <v>135</v>
      </c>
      <c r="CX67" s="14" t="s">
        <v>135</v>
      </c>
      <c r="CY67" s="14" t="s">
        <v>135</v>
      </c>
      <c r="CZ67" s="14" t="s">
        <v>135</v>
      </c>
      <c r="DA67" s="8" t="s">
        <v>135</v>
      </c>
      <c r="DB67" s="8" t="s">
        <v>135</v>
      </c>
      <c r="DC67" s="8" t="s">
        <v>135</v>
      </c>
      <c r="DD67" s="8" t="s">
        <v>135</v>
      </c>
      <c r="DE67" s="8" t="s">
        <v>135</v>
      </c>
      <c r="DF67" s="8" t="s">
        <v>135</v>
      </c>
      <c r="DG67" s="8" t="s">
        <v>135</v>
      </c>
      <c r="DH67" s="8" t="s">
        <v>135</v>
      </c>
      <c r="DI67" s="8" t="s">
        <v>135</v>
      </c>
      <c r="DJ67" s="8" t="s">
        <v>135</v>
      </c>
      <c r="DK67" s="8">
        <f t="shared" si="69"/>
        <v>74.498465144381299</v>
      </c>
      <c r="DL67" s="14">
        <v>0.81440969801498664</v>
      </c>
      <c r="DM67" s="8" t="s">
        <v>207</v>
      </c>
      <c r="DN67" s="8">
        <v>46.964735533757363</v>
      </c>
      <c r="DO67" s="8" t="s">
        <v>210</v>
      </c>
      <c r="DP67" s="8">
        <f t="shared" si="70"/>
        <v>45.444596387877496</v>
      </c>
      <c r="DQ67" s="17" t="s">
        <v>244</v>
      </c>
    </row>
    <row r="68" spans="1:121" ht="18.75" x14ac:dyDescent="0.25">
      <c r="A68" s="1">
        <v>29</v>
      </c>
      <c r="B68" s="9" t="s">
        <v>67</v>
      </c>
      <c r="C68" s="19">
        <v>101.97195356243594</v>
      </c>
      <c r="D68" s="8">
        <f t="shared" si="73"/>
        <v>97.657710464753507</v>
      </c>
      <c r="E68" s="19">
        <v>10.569888511723976</v>
      </c>
      <c r="F68" s="8">
        <f t="shared" ref="F68:F88" si="74">MIN($E$4:$E$88)/E68*100</f>
        <v>43.968669795098826</v>
      </c>
      <c r="G68" s="14">
        <v>104.9261857860605</v>
      </c>
      <c r="H68" s="8">
        <f t="shared" ref="H68:H88" si="75">IF(G68&gt;100,100,G68/100*100)</f>
        <v>100</v>
      </c>
      <c r="I68" s="8" t="s">
        <v>135</v>
      </c>
      <c r="J68" s="8" t="s">
        <v>135</v>
      </c>
      <c r="K68" s="14">
        <v>101.46394492072946</v>
      </c>
      <c r="L68" s="8">
        <f t="shared" si="72"/>
        <v>94.971752070519983</v>
      </c>
      <c r="M68" s="14">
        <v>101.56634132878872</v>
      </c>
      <c r="N68" s="8">
        <f t="shared" si="71"/>
        <v>96.916282722448997</v>
      </c>
      <c r="O68" s="15">
        <v>1.1908051813623293</v>
      </c>
      <c r="P68" s="8">
        <f t="shared" ref="P68:P88" si="76">MIN($O$4:$O$88)/O68*100</f>
        <v>21.363837820988056</v>
      </c>
      <c r="Q68" s="19">
        <v>24.206724567890621</v>
      </c>
      <c r="R68" s="8">
        <f t="shared" ref="R68:R88" si="77">Q68/MAX($Q$4:$Q$88)*100</f>
        <v>47.266193332127173</v>
      </c>
      <c r="S68" s="14">
        <v>82.142857142857139</v>
      </c>
      <c r="T68" s="8">
        <f t="shared" ref="T68:T88" si="78">S68/MAX($S$4:$S$88)*100</f>
        <v>82.142857142857139</v>
      </c>
      <c r="U68" s="15" t="s">
        <v>135</v>
      </c>
      <c r="V68" s="15" t="s">
        <v>135</v>
      </c>
      <c r="W68" s="14">
        <v>20.23</v>
      </c>
      <c r="X68" s="8">
        <f t="shared" ref="X68:X88" si="79">MIN($W$4:$W$88)/W68*100</f>
        <v>41.522491349480973</v>
      </c>
      <c r="Y68" s="14">
        <v>131.03502314886597</v>
      </c>
      <c r="Z68" s="8">
        <f t="shared" ref="Z68:Z88" si="80">Y68/MAX($Y$4:$Y$88)*100</f>
        <v>69.847457358965897</v>
      </c>
      <c r="AA68" s="14">
        <v>10.062704849891336</v>
      </c>
      <c r="AB68" s="8">
        <f t="shared" ref="AB68:AB88" si="81">AA68/MAX($AA$4:$AA$88)*100</f>
        <v>29.787625530870205</v>
      </c>
      <c r="AC68" s="14">
        <v>1.7203367867909622</v>
      </c>
      <c r="AD68" s="8">
        <f t="shared" ref="AD68:AD88" si="82">AC68/MAX($AC$4:$AC$88)*100</f>
        <v>15.44656211412074</v>
      </c>
      <c r="AE68" s="14">
        <v>10.676691729323307</v>
      </c>
      <c r="AF68" s="8">
        <f t="shared" ref="AF68:AF88" si="83">AE68/MAX($AE$4:$AE$88)*100</f>
        <v>25.868734335839594</v>
      </c>
      <c r="AG68" s="14">
        <v>41.463414634146339</v>
      </c>
      <c r="AH68" s="8">
        <f t="shared" ref="AH68:AH88" si="84">AG68/MAX($AG$4:$AG$88)*100</f>
        <v>44.227642276422763</v>
      </c>
      <c r="AI68" s="19" t="s">
        <v>135</v>
      </c>
      <c r="AJ68" s="8" t="s">
        <v>135</v>
      </c>
      <c r="AK68" s="19" t="s">
        <v>135</v>
      </c>
      <c r="AL68" s="8" t="s">
        <v>135</v>
      </c>
      <c r="AM68" s="19" t="s">
        <v>135</v>
      </c>
      <c r="AN68" s="8" t="s">
        <v>135</v>
      </c>
      <c r="AO68" s="14">
        <v>556</v>
      </c>
      <c r="AP68" s="8">
        <f t="shared" ref="AP68:AP88" si="85">AO68/MAX($AO$4:$AO$88)*100</f>
        <v>50.869167429094233</v>
      </c>
      <c r="AQ68" s="22" t="s">
        <v>135</v>
      </c>
      <c r="AR68" s="8" t="s">
        <v>135</v>
      </c>
      <c r="AS68" s="7">
        <f t="shared" ref="AS68:AS88" si="86">(D68+F68+H68+L68+N68+P68+R68+T68+X68+Z68+AB68+AD68+AF68+AH68+AP68)/15</f>
        <v>57.457132249572538</v>
      </c>
      <c r="AT68" s="19" t="s">
        <v>135</v>
      </c>
      <c r="AU68" s="7" t="s">
        <v>135</v>
      </c>
      <c r="AV68" s="19" t="s">
        <v>135</v>
      </c>
      <c r="AW68" s="7" t="s">
        <v>135</v>
      </c>
      <c r="AX68" s="19" t="s">
        <v>135</v>
      </c>
      <c r="AY68" s="7" t="s">
        <v>135</v>
      </c>
      <c r="AZ68" s="19" t="s">
        <v>135</v>
      </c>
      <c r="BA68" s="7" t="s">
        <v>135</v>
      </c>
      <c r="BB68" s="7" t="s">
        <v>135</v>
      </c>
      <c r="BC68" s="7" t="s">
        <v>135</v>
      </c>
      <c r="BD68" s="19" t="s">
        <v>135</v>
      </c>
      <c r="BE68" s="7" t="s">
        <v>135</v>
      </c>
      <c r="BF68" s="19" t="s">
        <v>135</v>
      </c>
      <c r="BG68" s="7" t="s">
        <v>135</v>
      </c>
      <c r="BH68" s="19" t="s">
        <v>135</v>
      </c>
      <c r="BI68" s="7" t="s">
        <v>135</v>
      </c>
      <c r="BJ68" s="15">
        <v>0.41235412972660923</v>
      </c>
      <c r="BK68" s="8">
        <f t="shared" ref="BK68:BK88" si="87">BJ68/MAX($BJ$4:$BJ$88)*100</f>
        <v>6.9148662731881041</v>
      </c>
      <c r="BL68" s="14">
        <v>1.7964071856287425</v>
      </c>
      <c r="BM68" s="8">
        <f t="shared" ref="BM68:BM88" si="88">BL68/MAX($BL$4:$BL$88)*100</f>
        <v>5.0001080870749472</v>
      </c>
      <c r="BN68" s="14">
        <v>2.4</v>
      </c>
      <c r="BO68" s="8">
        <f t="shared" ref="BO68:BO88" si="89">BN68/MAX($BN$4:$BN$88)*100</f>
        <v>2.0124098608083179</v>
      </c>
      <c r="BP68" s="14">
        <v>0</v>
      </c>
      <c r="BQ68" s="8">
        <f t="shared" ref="BQ68:BQ88" si="90">BP68/MAX($BP$4:$BP$88)*100</f>
        <v>0</v>
      </c>
      <c r="BR68" s="14">
        <v>59</v>
      </c>
      <c r="BS68" s="8">
        <f t="shared" ref="BS68:BS88" si="91">BR68/MAX($BR$4:$BR$88)*100</f>
        <v>62.17070600632244</v>
      </c>
      <c r="BT68" s="14">
        <v>5.43</v>
      </c>
      <c r="BU68" s="8">
        <f t="shared" ref="BU68:BU88" si="92">MIN($BT$4:$BT$88)/BT68*100</f>
        <v>4.2357274401473299</v>
      </c>
      <c r="BV68" s="14">
        <v>1.08</v>
      </c>
      <c r="BW68" s="8">
        <f t="shared" ref="BW68:BW88" si="93">BV68/MAX($BV$4:$BV$88)*100</f>
        <v>9.9173553719008272</v>
      </c>
      <c r="BX68" s="14">
        <v>68.907721280602644</v>
      </c>
      <c r="BY68" s="8">
        <f t="shared" ref="BY68:BY88" si="94">BX68/MAX($BX$4:$BX$88)*100</f>
        <v>78.356269515353887</v>
      </c>
      <c r="BZ68" s="7">
        <f t="shared" ref="BZ68:BZ88" si="95">(BK68+BM68+BO68+BQ68+BS68+BU68+BW68+BY68)/8</f>
        <v>21.075930319349482</v>
      </c>
      <c r="CA68" s="14">
        <v>61.85</v>
      </c>
      <c r="CB68" s="8">
        <f t="shared" ref="CB68:CB88" si="96">CA68/MAX($CA$4:$CA$88)*100</f>
        <v>86.238148354712777</v>
      </c>
      <c r="CC68" s="14">
        <v>62.97</v>
      </c>
      <c r="CD68" s="8">
        <f t="shared" ref="CD68:CD88" si="97">CC68/MAX($CC$4:$CC$88)*100</f>
        <v>56.622605880766116</v>
      </c>
      <c r="CE68" s="17">
        <v>43</v>
      </c>
      <c r="CF68" s="8">
        <f t="shared" ref="CF68:CF88" si="98">CE68/MAX($CE$4:$CE$88)*100</f>
        <v>86</v>
      </c>
      <c r="CG68" s="17">
        <v>30</v>
      </c>
      <c r="CH68" s="8">
        <f t="shared" ref="CH68:CH88" si="99">CG68/MAX($CG$4:$CG$88)*100</f>
        <v>100</v>
      </c>
      <c r="CI68" s="8">
        <v>14.666666666666666</v>
      </c>
      <c r="CJ68" s="8">
        <f t="shared" ref="CJ68:CJ88" si="100">CI68/MAX($CI$4:$CI$88)*100</f>
        <v>81.481481481481481</v>
      </c>
      <c r="CK68" s="14">
        <v>100</v>
      </c>
      <c r="CL68" s="8">
        <f t="shared" ref="CL68:CL88" si="101">CK68/MAX($CK$4:$CK$88)*100</f>
        <v>100</v>
      </c>
      <c r="CM68" s="14">
        <v>92.96</v>
      </c>
      <c r="CN68" s="8">
        <f t="shared" ref="CN68:CN88" si="102">CM68/MAX($CM$4:$CM$88)*100</f>
        <v>92.96</v>
      </c>
      <c r="CO68" s="8" t="s">
        <v>135</v>
      </c>
      <c r="CP68" s="8" t="s">
        <v>135</v>
      </c>
      <c r="CQ68" s="8" t="s">
        <v>135</v>
      </c>
      <c r="CR68" s="8" t="s">
        <v>135</v>
      </c>
      <c r="CS68" s="14">
        <v>5.6650787834371563</v>
      </c>
      <c r="CT68" s="8">
        <f t="shared" ref="CT68:CT88" si="103">CS68/MAX($CS$4:$CS$88)*100</f>
        <v>5.6650787834371563</v>
      </c>
      <c r="CU68" s="19">
        <v>99.983500143901097</v>
      </c>
      <c r="CV68" s="8">
        <f t="shared" ref="CV68:CV88" si="104">CU68/MAX($CU$4:$CU$88)*100</f>
        <v>99.983500143901097</v>
      </c>
      <c r="CW68" s="14" t="s">
        <v>135</v>
      </c>
      <c r="CX68" s="14" t="s">
        <v>135</v>
      </c>
      <c r="CY68" s="14" t="s">
        <v>135</v>
      </c>
      <c r="CZ68" s="14" t="s">
        <v>135</v>
      </c>
      <c r="DA68" s="8" t="s">
        <v>135</v>
      </c>
      <c r="DB68" s="8" t="s">
        <v>135</v>
      </c>
      <c r="DC68" s="8" t="s">
        <v>135</v>
      </c>
      <c r="DD68" s="8" t="s">
        <v>135</v>
      </c>
      <c r="DE68" s="8" t="s">
        <v>135</v>
      </c>
      <c r="DF68" s="8" t="s">
        <v>135</v>
      </c>
      <c r="DG68" s="8" t="s">
        <v>135</v>
      </c>
      <c r="DH68" s="8" t="s">
        <v>135</v>
      </c>
      <c r="DI68" s="8" t="s">
        <v>135</v>
      </c>
      <c r="DJ68" s="8" t="s">
        <v>135</v>
      </c>
      <c r="DK68" s="8">
        <f t="shared" ref="DK68:DK88" si="105">(CB68+CD68+CF68+CH68+CJ68+CL68+CN68+CT68+CV68)/9</f>
        <v>78.772312738255394</v>
      </c>
      <c r="DL68" s="14">
        <v>0.75220026717578004</v>
      </c>
      <c r="DM68" s="8" t="s">
        <v>207</v>
      </c>
      <c r="DN68" s="8">
        <v>45.130014483584667</v>
      </c>
      <c r="DO68" s="8" t="s">
        <v>211</v>
      </c>
      <c r="DP68" s="8">
        <f t="shared" ref="DP68:DP88" si="106">0.35*AS68+0.45*BZ68+0.2*DK68</f>
        <v>45.348627478708735</v>
      </c>
      <c r="DQ68" s="17" t="s">
        <v>244</v>
      </c>
    </row>
    <row r="69" spans="1:121" ht="18.75" x14ac:dyDescent="0.25">
      <c r="A69" s="1">
        <v>45</v>
      </c>
      <c r="B69" s="9" t="s">
        <v>71</v>
      </c>
      <c r="C69" s="19">
        <v>102.02624339241436</v>
      </c>
      <c r="D69" s="8">
        <f t="shared" si="73"/>
        <v>97.709703393318577</v>
      </c>
      <c r="E69" s="19">
        <v>11.10070896962625</v>
      </c>
      <c r="F69" s="8">
        <f t="shared" si="74"/>
        <v>41.866149181519127</v>
      </c>
      <c r="G69" s="14">
        <v>103.33054597400788</v>
      </c>
      <c r="H69" s="8">
        <f t="shared" si="75"/>
        <v>100</v>
      </c>
      <c r="I69" s="8" t="s">
        <v>135</v>
      </c>
      <c r="J69" s="8" t="s">
        <v>135</v>
      </c>
      <c r="K69" s="14">
        <v>103.83426504630799</v>
      </c>
      <c r="L69" s="8">
        <f t="shared" si="72"/>
        <v>97.190406741103516</v>
      </c>
      <c r="M69" s="14">
        <v>102.21930073029802</v>
      </c>
      <c r="N69" s="8">
        <f t="shared" ref="N69:N88" si="107">M69/MAX($M$4:$M$88)*100</f>
        <v>97.539347382798425</v>
      </c>
      <c r="O69" s="15">
        <v>1.2655000102819305</v>
      </c>
      <c r="P69" s="8">
        <f t="shared" si="76"/>
        <v>20.102859394959204</v>
      </c>
      <c r="Q69" s="19">
        <v>23.5245849902165</v>
      </c>
      <c r="R69" s="8">
        <f t="shared" si="77"/>
        <v>45.934243564722095</v>
      </c>
      <c r="S69" s="14">
        <v>23.214285714285715</v>
      </c>
      <c r="T69" s="8">
        <f t="shared" si="78"/>
        <v>23.214285714285715</v>
      </c>
      <c r="U69" s="15" t="s">
        <v>135</v>
      </c>
      <c r="V69" s="15" t="s">
        <v>135</v>
      </c>
      <c r="W69" s="14">
        <v>41.89</v>
      </c>
      <c r="X69" s="8">
        <f t="shared" si="79"/>
        <v>20.052518500835522</v>
      </c>
      <c r="Y69" s="14">
        <v>156.98232847856144</v>
      </c>
      <c r="Z69" s="8">
        <f t="shared" si="80"/>
        <v>83.678517628532134</v>
      </c>
      <c r="AA69" s="14">
        <v>13.527745767518311</v>
      </c>
      <c r="AB69" s="8">
        <f t="shared" si="81"/>
        <v>40.044841939689924</v>
      </c>
      <c r="AC69" s="14">
        <v>3.0906557226889531</v>
      </c>
      <c r="AD69" s="8">
        <f t="shared" si="82"/>
        <v>27.750383506551451</v>
      </c>
      <c r="AE69" s="14">
        <v>17.349397590361445</v>
      </c>
      <c r="AF69" s="8">
        <f t="shared" si="83"/>
        <v>42.036144578313248</v>
      </c>
      <c r="AG69" s="14">
        <v>35</v>
      </c>
      <c r="AH69" s="8">
        <f t="shared" si="84"/>
        <v>37.333333333333336</v>
      </c>
      <c r="AI69" s="19" t="s">
        <v>135</v>
      </c>
      <c r="AJ69" s="8" t="s">
        <v>135</v>
      </c>
      <c r="AK69" s="19" t="s">
        <v>135</v>
      </c>
      <c r="AL69" s="8" t="s">
        <v>135</v>
      </c>
      <c r="AM69" s="19" t="s">
        <v>135</v>
      </c>
      <c r="AN69" s="8" t="s">
        <v>135</v>
      </c>
      <c r="AO69" s="14">
        <v>513</v>
      </c>
      <c r="AP69" s="8">
        <f t="shared" si="85"/>
        <v>46.935041171088749</v>
      </c>
      <c r="AQ69" s="22" t="s">
        <v>135</v>
      </c>
      <c r="AR69" s="8" t="s">
        <v>135</v>
      </c>
      <c r="AS69" s="7">
        <f t="shared" si="86"/>
        <v>54.759185068736741</v>
      </c>
      <c r="AT69" s="19" t="s">
        <v>135</v>
      </c>
      <c r="AU69" s="7" t="s">
        <v>135</v>
      </c>
      <c r="AV69" s="19" t="s">
        <v>135</v>
      </c>
      <c r="AW69" s="7" t="s">
        <v>135</v>
      </c>
      <c r="AX69" s="19" t="s">
        <v>135</v>
      </c>
      <c r="AY69" s="7" t="s">
        <v>135</v>
      </c>
      <c r="AZ69" s="19" t="s">
        <v>135</v>
      </c>
      <c r="BA69" s="7" t="s">
        <v>135</v>
      </c>
      <c r="BB69" s="7" t="s">
        <v>135</v>
      </c>
      <c r="BC69" s="7" t="s">
        <v>135</v>
      </c>
      <c r="BD69" s="19" t="s">
        <v>135</v>
      </c>
      <c r="BE69" s="7" t="s">
        <v>135</v>
      </c>
      <c r="BF69" s="19" t="s">
        <v>135</v>
      </c>
      <c r="BG69" s="7" t="s">
        <v>135</v>
      </c>
      <c r="BH69" s="19" t="s">
        <v>135</v>
      </c>
      <c r="BI69" s="7" t="s">
        <v>135</v>
      </c>
      <c r="BJ69" s="15">
        <v>0.11735023176670774</v>
      </c>
      <c r="BK69" s="8">
        <f t="shared" si="87"/>
        <v>1.9678744586174346</v>
      </c>
      <c r="BL69" s="14">
        <v>0.92592592592592582</v>
      </c>
      <c r="BM69" s="8">
        <f t="shared" si="88"/>
        <v>2.5772162053750498</v>
      </c>
      <c r="BN69" s="14">
        <v>3.34</v>
      </c>
      <c r="BO69" s="8">
        <f t="shared" si="89"/>
        <v>2.8006037229582423</v>
      </c>
      <c r="BP69" s="14">
        <v>1.0660980810234542</v>
      </c>
      <c r="BQ69" s="8">
        <f t="shared" si="90"/>
        <v>27.078891257995735</v>
      </c>
      <c r="BR69" s="14">
        <v>59.1</v>
      </c>
      <c r="BS69" s="8">
        <f t="shared" si="91"/>
        <v>62.276080084299259</v>
      </c>
      <c r="BT69" s="14">
        <v>7.95</v>
      </c>
      <c r="BU69" s="8">
        <f t="shared" si="92"/>
        <v>2.8930817610062896</v>
      </c>
      <c r="BV69" s="14">
        <v>2.48</v>
      </c>
      <c r="BW69" s="8">
        <f t="shared" si="93"/>
        <v>22.773186409550046</v>
      </c>
      <c r="BX69" s="14">
        <v>68.367346938775512</v>
      </c>
      <c r="BY69" s="8">
        <f t="shared" si="94"/>
        <v>77.741799659429233</v>
      </c>
      <c r="BZ69" s="7">
        <f t="shared" si="95"/>
        <v>25.013591694903909</v>
      </c>
      <c r="CA69" s="14">
        <v>44.87</v>
      </c>
      <c r="CB69" s="8">
        <f t="shared" si="96"/>
        <v>62.562744004461791</v>
      </c>
      <c r="CC69" s="14">
        <v>62.93</v>
      </c>
      <c r="CD69" s="8">
        <f t="shared" si="97"/>
        <v>56.586637892275881</v>
      </c>
      <c r="CE69" s="17">
        <v>50</v>
      </c>
      <c r="CF69" s="8">
        <f t="shared" si="98"/>
        <v>100</v>
      </c>
      <c r="CG69" s="17">
        <v>30</v>
      </c>
      <c r="CH69" s="8">
        <f t="shared" si="99"/>
        <v>100</v>
      </c>
      <c r="CI69" s="8">
        <v>12</v>
      </c>
      <c r="CJ69" s="8">
        <f t="shared" si="100"/>
        <v>66.666666666666657</v>
      </c>
      <c r="CK69" s="14">
        <v>100</v>
      </c>
      <c r="CL69" s="8">
        <f t="shared" si="101"/>
        <v>100</v>
      </c>
      <c r="CM69" s="14">
        <v>79.94</v>
      </c>
      <c r="CN69" s="8">
        <f t="shared" si="102"/>
        <v>79.94</v>
      </c>
      <c r="CO69" s="8" t="s">
        <v>135</v>
      </c>
      <c r="CP69" s="8" t="s">
        <v>135</v>
      </c>
      <c r="CQ69" s="8" t="s">
        <v>135</v>
      </c>
      <c r="CR69" s="8" t="s">
        <v>135</v>
      </c>
      <c r="CS69" s="14">
        <v>5.9351276742581085</v>
      </c>
      <c r="CT69" s="8">
        <f t="shared" si="103"/>
        <v>5.9351276742581085</v>
      </c>
      <c r="CU69" s="19">
        <v>99.741205824482677</v>
      </c>
      <c r="CV69" s="8">
        <f t="shared" si="104"/>
        <v>99.741205824482677</v>
      </c>
      <c r="CW69" s="14" t="s">
        <v>135</v>
      </c>
      <c r="CX69" s="14" t="s">
        <v>135</v>
      </c>
      <c r="CY69" s="14" t="s">
        <v>135</v>
      </c>
      <c r="CZ69" s="14" t="s">
        <v>135</v>
      </c>
      <c r="DA69" s="8" t="s">
        <v>135</v>
      </c>
      <c r="DB69" s="8" t="s">
        <v>135</v>
      </c>
      <c r="DC69" s="8" t="s">
        <v>135</v>
      </c>
      <c r="DD69" s="8" t="s">
        <v>135</v>
      </c>
      <c r="DE69" s="8" t="s">
        <v>135</v>
      </c>
      <c r="DF69" s="8" t="s">
        <v>135</v>
      </c>
      <c r="DG69" s="8" t="s">
        <v>135</v>
      </c>
      <c r="DH69" s="8" t="s">
        <v>135</v>
      </c>
      <c r="DI69" s="8" t="s">
        <v>135</v>
      </c>
      <c r="DJ69" s="8" t="s">
        <v>135</v>
      </c>
      <c r="DK69" s="8">
        <f t="shared" si="105"/>
        <v>74.603598006905017</v>
      </c>
      <c r="DL69" s="14">
        <v>1.320137066360036</v>
      </c>
      <c r="DM69" s="8" t="s">
        <v>202</v>
      </c>
      <c r="DN69" s="8">
        <v>47.271737159240146</v>
      </c>
      <c r="DO69" s="8" t="s">
        <v>210</v>
      </c>
      <c r="DP69" s="8">
        <f t="shared" si="106"/>
        <v>45.342550638145617</v>
      </c>
      <c r="DQ69" s="17" t="s">
        <v>244</v>
      </c>
    </row>
    <row r="70" spans="1:121" ht="18.75" x14ac:dyDescent="0.25">
      <c r="A70" s="1">
        <v>37</v>
      </c>
      <c r="B70" s="9" t="s">
        <v>64</v>
      </c>
      <c r="C70" s="19">
        <v>101.13075943900962</v>
      </c>
      <c r="D70" s="8">
        <f t="shared" si="73"/>
        <v>96.852105695203605</v>
      </c>
      <c r="E70" s="19">
        <v>13.74146217341686</v>
      </c>
      <c r="F70" s="8">
        <f t="shared" si="74"/>
        <v>33.820559404664863</v>
      </c>
      <c r="G70" s="14">
        <v>113.25933653244313</v>
      </c>
      <c r="H70" s="8">
        <f t="shared" si="75"/>
        <v>100</v>
      </c>
      <c r="I70" s="8" t="s">
        <v>135</v>
      </c>
      <c r="J70" s="8" t="s">
        <v>135</v>
      </c>
      <c r="K70" s="14">
        <v>101.50742044779892</v>
      </c>
      <c r="L70" s="8">
        <f t="shared" si="72"/>
        <v>95.012445806419976</v>
      </c>
      <c r="M70" s="14">
        <v>100.45445359054268</v>
      </c>
      <c r="N70" s="8">
        <f t="shared" si="107"/>
        <v>95.855301052875618</v>
      </c>
      <c r="O70" s="15">
        <v>1.5851279742866844</v>
      </c>
      <c r="P70" s="8">
        <f t="shared" si="76"/>
        <v>16.049283833038956</v>
      </c>
      <c r="Q70" s="19">
        <v>21.627726406437496</v>
      </c>
      <c r="R70" s="8">
        <f t="shared" si="77"/>
        <v>42.230426293073094</v>
      </c>
      <c r="S70" s="14">
        <v>42.857142857142861</v>
      </c>
      <c r="T70" s="8">
        <f t="shared" si="78"/>
        <v>42.857142857142861</v>
      </c>
      <c r="U70" s="15" t="s">
        <v>135</v>
      </c>
      <c r="V70" s="15" t="s">
        <v>135</v>
      </c>
      <c r="W70" s="14">
        <v>83.41</v>
      </c>
      <c r="X70" s="8">
        <f t="shared" si="79"/>
        <v>10.070734923870042</v>
      </c>
      <c r="Y70" s="14">
        <v>126.27699287898082</v>
      </c>
      <c r="Z70" s="8">
        <f t="shared" si="80"/>
        <v>67.311216982903133</v>
      </c>
      <c r="AA70" s="14">
        <v>16.150813743957944</v>
      </c>
      <c r="AB70" s="8">
        <f t="shared" si="81"/>
        <v>47.809649492904107</v>
      </c>
      <c r="AC70" s="14">
        <v>1.2988231046799799</v>
      </c>
      <c r="AD70" s="8">
        <f t="shared" si="82"/>
        <v>11.661874532787182</v>
      </c>
      <c r="AE70" s="14">
        <v>9.7430406852248392</v>
      </c>
      <c r="AF70" s="8">
        <f t="shared" si="83"/>
        <v>23.606575660242683</v>
      </c>
      <c r="AG70" s="14">
        <v>38.888888888888893</v>
      </c>
      <c r="AH70" s="8">
        <f t="shared" si="84"/>
        <v>41.481481481481488</v>
      </c>
      <c r="AI70" s="19" t="s">
        <v>135</v>
      </c>
      <c r="AJ70" s="8" t="s">
        <v>135</v>
      </c>
      <c r="AK70" s="19" t="s">
        <v>135</v>
      </c>
      <c r="AL70" s="8" t="s">
        <v>135</v>
      </c>
      <c r="AM70" s="19" t="s">
        <v>135</v>
      </c>
      <c r="AN70" s="8" t="s">
        <v>135</v>
      </c>
      <c r="AO70" s="14">
        <v>528</v>
      </c>
      <c r="AP70" s="8">
        <f t="shared" si="85"/>
        <v>48.307410795974384</v>
      </c>
      <c r="AQ70" s="22" t="s">
        <v>135</v>
      </c>
      <c r="AR70" s="8" t="s">
        <v>135</v>
      </c>
      <c r="AS70" s="7">
        <f t="shared" si="86"/>
        <v>51.528413920838815</v>
      </c>
      <c r="AT70" s="19" t="s">
        <v>135</v>
      </c>
      <c r="AU70" s="7" t="s">
        <v>135</v>
      </c>
      <c r="AV70" s="19" t="s">
        <v>135</v>
      </c>
      <c r="AW70" s="7" t="s">
        <v>135</v>
      </c>
      <c r="AX70" s="19" t="s">
        <v>135</v>
      </c>
      <c r="AY70" s="7" t="s">
        <v>135</v>
      </c>
      <c r="AZ70" s="19" t="s">
        <v>135</v>
      </c>
      <c r="BA70" s="7" t="s">
        <v>135</v>
      </c>
      <c r="BB70" s="7" t="s">
        <v>135</v>
      </c>
      <c r="BC70" s="7" t="s">
        <v>135</v>
      </c>
      <c r="BD70" s="19" t="s">
        <v>135</v>
      </c>
      <c r="BE70" s="7" t="s">
        <v>135</v>
      </c>
      <c r="BF70" s="19" t="s">
        <v>135</v>
      </c>
      <c r="BG70" s="7" t="s">
        <v>135</v>
      </c>
      <c r="BH70" s="19" t="s">
        <v>135</v>
      </c>
      <c r="BI70" s="7" t="s">
        <v>135</v>
      </c>
      <c r="BJ70" s="15">
        <v>0.61555679910464456</v>
      </c>
      <c r="BK70" s="8">
        <f t="shared" si="87"/>
        <v>10.322421051493739</v>
      </c>
      <c r="BL70" s="14">
        <v>2.6022304832713754</v>
      </c>
      <c r="BM70" s="8">
        <f t="shared" si="88"/>
        <v>7.2430314173365717</v>
      </c>
      <c r="BN70" s="14">
        <v>0</v>
      </c>
      <c r="BO70" s="8">
        <f t="shared" si="89"/>
        <v>0</v>
      </c>
      <c r="BP70" s="14">
        <v>0.58173356602675974</v>
      </c>
      <c r="BQ70" s="8">
        <f t="shared" si="90"/>
        <v>14.776032577079699</v>
      </c>
      <c r="BR70" s="14">
        <v>77.8</v>
      </c>
      <c r="BS70" s="8">
        <f t="shared" si="91"/>
        <v>81.981032665964165</v>
      </c>
      <c r="BT70" s="14">
        <v>4.08</v>
      </c>
      <c r="BU70" s="8">
        <f t="shared" si="92"/>
        <v>5.6372549019607847</v>
      </c>
      <c r="BV70" s="14">
        <v>1.24</v>
      </c>
      <c r="BW70" s="8">
        <f t="shared" si="93"/>
        <v>11.386593204775023</v>
      </c>
      <c r="BX70" s="14">
        <v>65.128593040847207</v>
      </c>
      <c r="BY70" s="8">
        <f t="shared" si="94"/>
        <v>74.058951516961187</v>
      </c>
      <c r="BZ70" s="7">
        <f t="shared" si="95"/>
        <v>25.675664666946396</v>
      </c>
      <c r="CA70" s="14">
        <v>41.53</v>
      </c>
      <c r="CB70" s="8">
        <f t="shared" si="96"/>
        <v>57.905744562186278</v>
      </c>
      <c r="CC70" s="14">
        <v>81.48</v>
      </c>
      <c r="CD70" s="8">
        <f t="shared" si="97"/>
        <v>73.266792554626392</v>
      </c>
      <c r="CE70" s="17">
        <v>50</v>
      </c>
      <c r="CF70" s="8">
        <f t="shared" si="98"/>
        <v>100</v>
      </c>
      <c r="CG70" s="17">
        <v>30</v>
      </c>
      <c r="CH70" s="8">
        <f t="shared" si="99"/>
        <v>100</v>
      </c>
      <c r="CI70" s="8">
        <v>12.666666666666666</v>
      </c>
      <c r="CJ70" s="8">
        <f t="shared" si="100"/>
        <v>70.370370370370367</v>
      </c>
      <c r="CK70" s="14">
        <v>100</v>
      </c>
      <c r="CL70" s="8">
        <f t="shared" si="101"/>
        <v>100</v>
      </c>
      <c r="CM70" s="14">
        <v>95.04</v>
      </c>
      <c r="CN70" s="8">
        <f t="shared" si="102"/>
        <v>95.04</v>
      </c>
      <c r="CO70" s="8" t="s">
        <v>135</v>
      </c>
      <c r="CP70" s="8" t="s">
        <v>135</v>
      </c>
      <c r="CQ70" s="8" t="s">
        <v>135</v>
      </c>
      <c r="CR70" s="8" t="s">
        <v>135</v>
      </c>
      <c r="CS70" s="14">
        <v>4.945197203762838</v>
      </c>
      <c r="CT70" s="8">
        <f t="shared" si="103"/>
        <v>4.945197203762838</v>
      </c>
      <c r="CU70" s="19">
        <v>98.821732273785457</v>
      </c>
      <c r="CV70" s="8">
        <f t="shared" si="104"/>
        <v>98.821732273785457</v>
      </c>
      <c r="CW70" s="14" t="s">
        <v>135</v>
      </c>
      <c r="CX70" s="14" t="s">
        <v>135</v>
      </c>
      <c r="CY70" s="14" t="s">
        <v>135</v>
      </c>
      <c r="CZ70" s="14" t="s">
        <v>135</v>
      </c>
      <c r="DA70" s="8" t="s">
        <v>135</v>
      </c>
      <c r="DB70" s="8" t="s">
        <v>135</v>
      </c>
      <c r="DC70" s="8" t="s">
        <v>135</v>
      </c>
      <c r="DD70" s="8" t="s">
        <v>135</v>
      </c>
      <c r="DE70" s="8" t="s">
        <v>135</v>
      </c>
      <c r="DF70" s="8" t="s">
        <v>135</v>
      </c>
      <c r="DG70" s="8" t="s">
        <v>135</v>
      </c>
      <c r="DH70" s="8" t="s">
        <v>135</v>
      </c>
      <c r="DI70" s="8" t="s">
        <v>135</v>
      </c>
      <c r="DJ70" s="8" t="s">
        <v>135</v>
      </c>
      <c r="DK70" s="8">
        <f t="shared" si="105"/>
        <v>77.816648551636817</v>
      </c>
      <c r="DL70" s="14">
        <v>0.80727574379939937</v>
      </c>
      <c r="DM70" s="8" t="s">
        <v>207</v>
      </c>
      <c r="DN70" s="8">
        <v>47.374813740581956</v>
      </c>
      <c r="DO70" s="8" t="s">
        <v>210</v>
      </c>
      <c r="DP70" s="8">
        <f t="shared" si="106"/>
        <v>45.152323682746825</v>
      </c>
      <c r="DQ70" s="17" t="s">
        <v>244</v>
      </c>
    </row>
    <row r="71" spans="1:121" ht="18.75" x14ac:dyDescent="0.25">
      <c r="A71" s="1">
        <v>25</v>
      </c>
      <c r="B71" s="9" t="s">
        <v>68</v>
      </c>
      <c r="C71" s="19">
        <v>102.45029584223798</v>
      </c>
      <c r="D71" s="8">
        <f t="shared" si="73"/>
        <v>98.115814975180044</v>
      </c>
      <c r="E71" s="19">
        <v>12.282403465504064</v>
      </c>
      <c r="F71" s="8">
        <f t="shared" si="74"/>
        <v>37.838191771526141</v>
      </c>
      <c r="G71" s="14">
        <v>108.74663233435852</v>
      </c>
      <c r="H71" s="8">
        <f t="shared" si="75"/>
        <v>100</v>
      </c>
      <c r="I71" s="8" t="s">
        <v>135</v>
      </c>
      <c r="J71" s="8" t="s">
        <v>135</v>
      </c>
      <c r="K71" s="14">
        <v>103.95122326797912</v>
      </c>
      <c r="L71" s="8">
        <f t="shared" ref="L71:L88" si="108">K71/MAX($K$4:$K$88)*100</f>
        <v>97.299881365215938</v>
      </c>
      <c r="M71" s="14">
        <v>104.79801585008855</v>
      </c>
      <c r="N71" s="8">
        <f t="shared" si="107"/>
        <v>100</v>
      </c>
      <c r="O71" s="15">
        <v>1.3566221843397348</v>
      </c>
      <c r="P71" s="8">
        <f t="shared" si="76"/>
        <v>18.752582011917156</v>
      </c>
      <c r="Q71" s="19">
        <v>17.93835670707551</v>
      </c>
      <c r="R71" s="8">
        <f t="shared" si="77"/>
        <v>35.026541232347128</v>
      </c>
      <c r="S71" s="14">
        <v>75</v>
      </c>
      <c r="T71" s="8">
        <f t="shared" si="78"/>
        <v>75</v>
      </c>
      <c r="U71" s="15" t="s">
        <v>135</v>
      </c>
      <c r="V71" s="15" t="s">
        <v>135</v>
      </c>
      <c r="W71" s="14">
        <v>73.14</v>
      </c>
      <c r="X71" s="8">
        <f t="shared" si="79"/>
        <v>11.484823625922887</v>
      </c>
      <c r="Y71" s="14">
        <v>145.96712664749464</v>
      </c>
      <c r="Z71" s="8">
        <f t="shared" si="80"/>
        <v>77.806928325863325</v>
      </c>
      <c r="AA71" s="14">
        <v>23.992684146267688</v>
      </c>
      <c r="AB71" s="8">
        <f t="shared" si="81"/>
        <v>71.023159427873495</v>
      </c>
      <c r="AC71" s="14">
        <v>2.1640617911720992</v>
      </c>
      <c r="AD71" s="8">
        <f t="shared" si="82"/>
        <v>19.430680743907715</v>
      </c>
      <c r="AE71" s="14">
        <v>7.3632538569424959</v>
      </c>
      <c r="AF71" s="8">
        <f t="shared" si="83"/>
        <v>17.84055049088359</v>
      </c>
      <c r="AG71" s="14">
        <v>46.341463414634148</v>
      </c>
      <c r="AH71" s="8">
        <f t="shared" si="84"/>
        <v>49.430894308943088</v>
      </c>
      <c r="AI71" s="19" t="s">
        <v>135</v>
      </c>
      <c r="AJ71" s="8" t="s">
        <v>135</v>
      </c>
      <c r="AK71" s="19" t="s">
        <v>135</v>
      </c>
      <c r="AL71" s="8" t="s">
        <v>135</v>
      </c>
      <c r="AM71" s="19" t="s">
        <v>135</v>
      </c>
      <c r="AN71" s="8" t="s">
        <v>135</v>
      </c>
      <c r="AO71" s="14">
        <v>377</v>
      </c>
      <c r="AP71" s="8">
        <f t="shared" si="85"/>
        <v>34.492223238792313</v>
      </c>
      <c r="AQ71" s="22" t="s">
        <v>135</v>
      </c>
      <c r="AR71" s="8" t="s">
        <v>135</v>
      </c>
      <c r="AS71" s="7">
        <f t="shared" si="86"/>
        <v>56.236151434558181</v>
      </c>
      <c r="AT71" s="19" t="s">
        <v>135</v>
      </c>
      <c r="AU71" s="7" t="s">
        <v>135</v>
      </c>
      <c r="AV71" s="19" t="s">
        <v>135</v>
      </c>
      <c r="AW71" s="7" t="s">
        <v>135</v>
      </c>
      <c r="AX71" s="19" t="s">
        <v>135</v>
      </c>
      <c r="AY71" s="7" t="s">
        <v>135</v>
      </c>
      <c r="AZ71" s="19" t="s">
        <v>135</v>
      </c>
      <c r="BA71" s="7" t="s">
        <v>135</v>
      </c>
      <c r="BB71" s="7" t="s">
        <v>135</v>
      </c>
      <c r="BC71" s="7" t="s">
        <v>135</v>
      </c>
      <c r="BD71" s="19" t="s">
        <v>135</v>
      </c>
      <c r="BE71" s="7" t="s">
        <v>135</v>
      </c>
      <c r="BF71" s="19" t="s">
        <v>135</v>
      </c>
      <c r="BG71" s="7" t="s">
        <v>135</v>
      </c>
      <c r="BH71" s="19" t="s">
        <v>135</v>
      </c>
      <c r="BI71" s="7" t="s">
        <v>135</v>
      </c>
      <c r="BJ71" s="15">
        <v>7.5602933393815672E-2</v>
      </c>
      <c r="BK71" s="8">
        <f t="shared" si="87"/>
        <v>1.2678039010439606</v>
      </c>
      <c r="BL71" s="14">
        <v>0.55045871559633031</v>
      </c>
      <c r="BM71" s="8">
        <f t="shared" si="88"/>
        <v>1.5321432120027823</v>
      </c>
      <c r="BN71" s="14">
        <v>5.82</v>
      </c>
      <c r="BO71" s="8">
        <f t="shared" si="89"/>
        <v>4.880093912460171</v>
      </c>
      <c r="BP71" s="14">
        <v>0.5494505494505495</v>
      </c>
      <c r="BQ71" s="8">
        <f t="shared" si="90"/>
        <v>13.956043956043956</v>
      </c>
      <c r="BR71" s="14">
        <v>68.2</v>
      </c>
      <c r="BS71" s="8">
        <f t="shared" si="91"/>
        <v>71.865121180189675</v>
      </c>
      <c r="BT71" s="14">
        <v>3.09</v>
      </c>
      <c r="BU71" s="8">
        <f t="shared" si="92"/>
        <v>7.4433656957928811</v>
      </c>
      <c r="BV71" s="14">
        <v>1.31</v>
      </c>
      <c r="BW71" s="8">
        <f t="shared" si="93"/>
        <v>12.029384756657484</v>
      </c>
      <c r="BX71" s="14">
        <v>75.82827811479234</v>
      </c>
      <c r="BY71" s="8">
        <f t="shared" si="94"/>
        <v>86.225765217989178</v>
      </c>
      <c r="BZ71" s="7">
        <f t="shared" si="95"/>
        <v>24.899965229022509</v>
      </c>
      <c r="CA71" s="14">
        <v>32.479999999999997</v>
      </c>
      <c r="CB71" s="8">
        <f t="shared" si="96"/>
        <v>45.287228109313993</v>
      </c>
      <c r="CC71" s="14">
        <v>41.42</v>
      </c>
      <c r="CD71" s="8">
        <f t="shared" si="97"/>
        <v>37.244852081647338</v>
      </c>
      <c r="CE71" s="17">
        <v>50</v>
      </c>
      <c r="CF71" s="8">
        <f t="shared" si="98"/>
        <v>100</v>
      </c>
      <c r="CG71" s="17">
        <v>30</v>
      </c>
      <c r="CH71" s="8">
        <f t="shared" si="99"/>
        <v>100</v>
      </c>
      <c r="CI71" s="8">
        <v>14</v>
      </c>
      <c r="CJ71" s="8">
        <f t="shared" si="100"/>
        <v>77.777777777777786</v>
      </c>
      <c r="CK71" s="14">
        <v>99.22999999999999</v>
      </c>
      <c r="CL71" s="8">
        <f t="shared" si="101"/>
        <v>99.22999999999999</v>
      </c>
      <c r="CM71" s="14">
        <v>74.37</v>
      </c>
      <c r="CN71" s="8">
        <f t="shared" si="102"/>
        <v>74.37</v>
      </c>
      <c r="CO71" s="8" t="s">
        <v>135</v>
      </c>
      <c r="CP71" s="8" t="s">
        <v>135</v>
      </c>
      <c r="CQ71" s="8" t="s">
        <v>135</v>
      </c>
      <c r="CR71" s="8" t="s">
        <v>135</v>
      </c>
      <c r="CS71" s="14">
        <v>7.6267844467229269</v>
      </c>
      <c r="CT71" s="8">
        <f t="shared" si="103"/>
        <v>7.6267844467229269</v>
      </c>
      <c r="CU71" s="19">
        <v>99.923476481527061</v>
      </c>
      <c r="CV71" s="8">
        <f t="shared" si="104"/>
        <v>99.923476481527061</v>
      </c>
      <c r="CW71" s="14" t="s">
        <v>135</v>
      </c>
      <c r="CX71" s="14" t="s">
        <v>135</v>
      </c>
      <c r="CY71" s="14" t="s">
        <v>135</v>
      </c>
      <c r="CZ71" s="14" t="s">
        <v>135</v>
      </c>
      <c r="DA71" s="8" t="s">
        <v>135</v>
      </c>
      <c r="DB71" s="8" t="s">
        <v>135</v>
      </c>
      <c r="DC71" s="8" t="s">
        <v>135</v>
      </c>
      <c r="DD71" s="8" t="s">
        <v>135</v>
      </c>
      <c r="DE71" s="8" t="s">
        <v>135</v>
      </c>
      <c r="DF71" s="8" t="s">
        <v>135</v>
      </c>
      <c r="DG71" s="8" t="s">
        <v>135</v>
      </c>
      <c r="DH71" s="8" t="s">
        <v>135</v>
      </c>
      <c r="DI71" s="8" t="s">
        <v>135</v>
      </c>
      <c r="DJ71" s="8" t="s">
        <v>135</v>
      </c>
      <c r="DK71" s="8">
        <f t="shared" si="105"/>
        <v>71.273346544109884</v>
      </c>
      <c r="DL71" s="14">
        <v>0.89433871720766234</v>
      </c>
      <c r="DM71" s="8" t="s">
        <v>206</v>
      </c>
      <c r="DN71" s="8">
        <v>47.566485303056254</v>
      </c>
      <c r="DO71" s="8" t="s">
        <v>212</v>
      </c>
      <c r="DP71" s="8">
        <f t="shared" si="106"/>
        <v>45.142306663977465</v>
      </c>
      <c r="DQ71" s="17" t="s">
        <v>244</v>
      </c>
    </row>
    <row r="72" spans="1:121" ht="18.75" x14ac:dyDescent="0.25">
      <c r="A72" s="1">
        <v>32</v>
      </c>
      <c r="B72" s="9" t="s">
        <v>18</v>
      </c>
      <c r="C72" s="19">
        <v>100.69667529499431</v>
      </c>
      <c r="D72" s="8">
        <f t="shared" si="73"/>
        <v>96.43638684141473</v>
      </c>
      <c r="E72" s="19">
        <v>10.751428075154534</v>
      </c>
      <c r="F72" s="8">
        <f t="shared" si="74"/>
        <v>43.226251851786685</v>
      </c>
      <c r="G72" s="14">
        <v>109.71123978985314</v>
      </c>
      <c r="H72" s="8">
        <f t="shared" si="75"/>
        <v>100</v>
      </c>
      <c r="I72" s="8" t="s">
        <v>135</v>
      </c>
      <c r="J72" s="8" t="s">
        <v>135</v>
      </c>
      <c r="K72" s="14">
        <v>99.940254107484122</v>
      </c>
      <c r="L72" s="8">
        <f t="shared" si="108"/>
        <v>93.545554949358163</v>
      </c>
      <c r="M72" s="14">
        <v>100.53544884757773</v>
      </c>
      <c r="N72" s="8">
        <f t="shared" si="107"/>
        <v>95.932588066735605</v>
      </c>
      <c r="O72" s="15">
        <v>1.2095692480092364</v>
      </c>
      <c r="P72" s="8">
        <f t="shared" si="76"/>
        <v>21.032420271007759</v>
      </c>
      <c r="Q72" s="19">
        <v>20.532690136508265</v>
      </c>
      <c r="R72" s="8">
        <f t="shared" si="77"/>
        <v>40.09225200621308</v>
      </c>
      <c r="S72" s="14">
        <v>30.357142857142858</v>
      </c>
      <c r="T72" s="8">
        <f t="shared" si="78"/>
        <v>30.357142857142861</v>
      </c>
      <c r="U72" s="15" t="s">
        <v>135</v>
      </c>
      <c r="V72" s="15" t="s">
        <v>135</v>
      </c>
      <c r="W72" s="14">
        <v>46.94</v>
      </c>
      <c r="X72" s="8">
        <f t="shared" si="79"/>
        <v>17.895185342991056</v>
      </c>
      <c r="Y72" s="14">
        <v>120.36191652623208</v>
      </c>
      <c r="Z72" s="8">
        <f t="shared" si="80"/>
        <v>64.158219918490275</v>
      </c>
      <c r="AA72" s="14">
        <v>11.572558212983033</v>
      </c>
      <c r="AB72" s="8">
        <f t="shared" si="81"/>
        <v>34.257094451722651</v>
      </c>
      <c r="AC72" s="14">
        <v>0.95949507649870347</v>
      </c>
      <c r="AD72" s="8">
        <f t="shared" si="82"/>
        <v>8.6151156047627673</v>
      </c>
      <c r="AE72" s="14">
        <v>11.147540983606557</v>
      </c>
      <c r="AF72" s="8">
        <f t="shared" si="83"/>
        <v>27.009562841530055</v>
      </c>
      <c r="AG72" s="14">
        <v>46.153846153846153</v>
      </c>
      <c r="AH72" s="8">
        <f t="shared" si="84"/>
        <v>49.230769230769226</v>
      </c>
      <c r="AI72" s="19" t="s">
        <v>135</v>
      </c>
      <c r="AJ72" s="8" t="s">
        <v>135</v>
      </c>
      <c r="AK72" s="19" t="s">
        <v>135</v>
      </c>
      <c r="AL72" s="8" t="s">
        <v>135</v>
      </c>
      <c r="AM72" s="19" t="s">
        <v>135</v>
      </c>
      <c r="AN72" s="8" t="s">
        <v>135</v>
      </c>
      <c r="AO72" s="14">
        <v>566</v>
      </c>
      <c r="AP72" s="8">
        <f t="shared" si="85"/>
        <v>51.784080512351323</v>
      </c>
      <c r="AQ72" s="22" t="s">
        <v>135</v>
      </c>
      <c r="AR72" s="8" t="s">
        <v>135</v>
      </c>
      <c r="AS72" s="7">
        <f t="shared" si="86"/>
        <v>51.571508316418424</v>
      </c>
      <c r="AT72" s="19" t="s">
        <v>135</v>
      </c>
      <c r="AU72" s="7" t="s">
        <v>135</v>
      </c>
      <c r="AV72" s="19" t="s">
        <v>135</v>
      </c>
      <c r="AW72" s="7" t="s">
        <v>135</v>
      </c>
      <c r="AX72" s="19" t="s">
        <v>135</v>
      </c>
      <c r="AY72" s="7" t="s">
        <v>135</v>
      </c>
      <c r="AZ72" s="19" t="s">
        <v>135</v>
      </c>
      <c r="BA72" s="7" t="s">
        <v>135</v>
      </c>
      <c r="BB72" s="7" t="s">
        <v>135</v>
      </c>
      <c r="BC72" s="7" t="s">
        <v>135</v>
      </c>
      <c r="BD72" s="19" t="s">
        <v>135</v>
      </c>
      <c r="BE72" s="7" t="s">
        <v>135</v>
      </c>
      <c r="BF72" s="19" t="s">
        <v>135</v>
      </c>
      <c r="BG72" s="7" t="s">
        <v>135</v>
      </c>
      <c r="BH72" s="19" t="s">
        <v>135</v>
      </c>
      <c r="BI72" s="7" t="s">
        <v>135</v>
      </c>
      <c r="BJ72" s="15">
        <v>0.12962322848254407</v>
      </c>
      <c r="BK72" s="8">
        <f t="shared" si="87"/>
        <v>2.1736833130541569</v>
      </c>
      <c r="BL72" s="14">
        <v>0.42372881355932202</v>
      </c>
      <c r="BM72" s="8">
        <f t="shared" si="88"/>
        <v>1.1794040261885823</v>
      </c>
      <c r="BN72" s="14">
        <v>10.44</v>
      </c>
      <c r="BO72" s="8">
        <f t="shared" si="89"/>
        <v>8.7539828945161826</v>
      </c>
      <c r="BP72" s="14">
        <v>1.1019283746556474</v>
      </c>
      <c r="BQ72" s="8">
        <f t="shared" si="90"/>
        <v>27.988980716253444</v>
      </c>
      <c r="BR72" s="14">
        <v>52.23</v>
      </c>
      <c r="BS72" s="8">
        <f t="shared" si="91"/>
        <v>55.036880927291875</v>
      </c>
      <c r="BT72" s="14">
        <v>17.11</v>
      </c>
      <c r="BU72" s="8">
        <f t="shared" si="92"/>
        <v>1.3442431326709527</v>
      </c>
      <c r="BV72" s="14">
        <v>2.27</v>
      </c>
      <c r="BW72" s="8">
        <f t="shared" si="93"/>
        <v>20.844811753902661</v>
      </c>
      <c r="BX72" s="14">
        <v>62.443624436244363</v>
      </c>
      <c r="BY72" s="8">
        <f t="shared" si="94"/>
        <v>71.005823076306356</v>
      </c>
      <c r="BZ72" s="7">
        <f t="shared" si="95"/>
        <v>23.540976230023027</v>
      </c>
      <c r="CA72" s="14">
        <v>66.27</v>
      </c>
      <c r="CB72" s="8">
        <f t="shared" si="96"/>
        <v>92.401003904071388</v>
      </c>
      <c r="CC72" s="14">
        <v>90.71</v>
      </c>
      <c r="CD72" s="8">
        <f t="shared" si="97"/>
        <v>81.566405898750119</v>
      </c>
      <c r="CE72" s="17">
        <v>46</v>
      </c>
      <c r="CF72" s="8">
        <f t="shared" si="98"/>
        <v>92</v>
      </c>
      <c r="CG72" s="17">
        <v>30</v>
      </c>
      <c r="CH72" s="8">
        <f t="shared" si="99"/>
        <v>100</v>
      </c>
      <c r="CI72" s="8">
        <v>14</v>
      </c>
      <c r="CJ72" s="8">
        <f t="shared" si="100"/>
        <v>77.777777777777786</v>
      </c>
      <c r="CK72" s="14">
        <v>100</v>
      </c>
      <c r="CL72" s="8">
        <f t="shared" si="101"/>
        <v>100</v>
      </c>
      <c r="CM72" s="14">
        <v>86.74</v>
      </c>
      <c r="CN72" s="8">
        <f t="shared" si="102"/>
        <v>86.74</v>
      </c>
      <c r="CO72" s="8" t="s">
        <v>135</v>
      </c>
      <c r="CP72" s="8" t="s">
        <v>135</v>
      </c>
      <c r="CQ72" s="8" t="s">
        <v>135</v>
      </c>
      <c r="CR72" s="8" t="s">
        <v>135</v>
      </c>
      <c r="CS72" s="14">
        <v>8.368826122692969</v>
      </c>
      <c r="CT72" s="8">
        <f t="shared" si="103"/>
        <v>8.368826122692969</v>
      </c>
      <c r="CU72" s="19">
        <v>99.989134931411115</v>
      </c>
      <c r="CV72" s="8">
        <f t="shared" si="104"/>
        <v>99.989134931411115</v>
      </c>
      <c r="CW72" s="14" t="s">
        <v>135</v>
      </c>
      <c r="CX72" s="14" t="s">
        <v>135</v>
      </c>
      <c r="CY72" s="14" t="s">
        <v>135</v>
      </c>
      <c r="CZ72" s="14" t="s">
        <v>135</v>
      </c>
      <c r="DA72" s="8" t="s">
        <v>135</v>
      </c>
      <c r="DB72" s="8" t="s">
        <v>135</v>
      </c>
      <c r="DC72" s="8" t="s">
        <v>135</v>
      </c>
      <c r="DD72" s="8" t="s">
        <v>135</v>
      </c>
      <c r="DE72" s="8" t="s">
        <v>135</v>
      </c>
      <c r="DF72" s="8" t="s">
        <v>135</v>
      </c>
      <c r="DG72" s="8" t="s">
        <v>135</v>
      </c>
      <c r="DH72" s="8" t="s">
        <v>135</v>
      </c>
      <c r="DI72" s="8" t="s">
        <v>135</v>
      </c>
      <c r="DJ72" s="8" t="s">
        <v>135</v>
      </c>
      <c r="DK72" s="8">
        <f t="shared" si="105"/>
        <v>82.093683181633722</v>
      </c>
      <c r="DL72" s="14">
        <v>1.0314268821372836</v>
      </c>
      <c r="DM72" s="8" t="s">
        <v>205</v>
      </c>
      <c r="DN72" s="8">
        <v>46.595063096911915</v>
      </c>
      <c r="DO72" s="8" t="s">
        <v>210</v>
      </c>
      <c r="DP72" s="8">
        <f t="shared" si="106"/>
        <v>45.062203850583558</v>
      </c>
      <c r="DQ72" s="17" t="s">
        <v>244</v>
      </c>
    </row>
    <row r="73" spans="1:121" ht="18.75" x14ac:dyDescent="0.25">
      <c r="A73" s="1">
        <v>52</v>
      </c>
      <c r="B73" s="9" t="s">
        <v>31</v>
      </c>
      <c r="C73" s="19">
        <v>98.017298058646986</v>
      </c>
      <c r="D73" s="8">
        <f t="shared" si="73"/>
        <v>93.870369056800598</v>
      </c>
      <c r="E73" s="19">
        <v>12.308953117534312</v>
      </c>
      <c r="F73" s="8">
        <f t="shared" si="74"/>
        <v>37.756577127665267</v>
      </c>
      <c r="G73" s="14">
        <v>107.75495944344866</v>
      </c>
      <c r="H73" s="8">
        <f t="shared" si="75"/>
        <v>100</v>
      </c>
      <c r="I73" s="8" t="s">
        <v>135</v>
      </c>
      <c r="J73" s="8" t="s">
        <v>135</v>
      </c>
      <c r="K73" s="14">
        <v>100.68173938030718</v>
      </c>
      <c r="L73" s="8">
        <f t="shared" si="108"/>
        <v>94.239596123782349</v>
      </c>
      <c r="M73" s="14">
        <v>99.074460716311094</v>
      </c>
      <c r="N73" s="8">
        <f t="shared" si="107"/>
        <v>94.538489028299082</v>
      </c>
      <c r="O73" s="15">
        <v>1.395958099762066</v>
      </c>
      <c r="P73" s="8">
        <f t="shared" si="76"/>
        <v>18.224163587254676</v>
      </c>
      <c r="Q73" s="19">
        <v>25.187469762941461</v>
      </c>
      <c r="R73" s="8">
        <f t="shared" si="77"/>
        <v>49.181202191290112</v>
      </c>
      <c r="S73" s="14">
        <v>58.928571428571431</v>
      </c>
      <c r="T73" s="8">
        <f t="shared" si="78"/>
        <v>58.928571428571431</v>
      </c>
      <c r="U73" s="15" t="s">
        <v>135</v>
      </c>
      <c r="V73" s="15" t="s">
        <v>135</v>
      </c>
      <c r="W73" s="14">
        <v>49.75</v>
      </c>
      <c r="X73" s="8">
        <f t="shared" si="79"/>
        <v>16.884422110552766</v>
      </c>
      <c r="Y73" s="14">
        <v>127.73442121684135</v>
      </c>
      <c r="Z73" s="8">
        <f t="shared" si="80"/>
        <v>68.088090686102404</v>
      </c>
      <c r="AA73" s="14">
        <v>12.663335944233832</v>
      </c>
      <c r="AB73" s="8">
        <f t="shared" si="81"/>
        <v>37.486015410908074</v>
      </c>
      <c r="AC73" s="14">
        <v>1.7823607265155306</v>
      </c>
      <c r="AD73" s="8">
        <f t="shared" si="82"/>
        <v>16.003462742459419</v>
      </c>
      <c r="AE73" s="14">
        <v>8.257741632780732</v>
      </c>
      <c r="AF73" s="8">
        <f t="shared" si="83"/>
        <v>20.007819831091648</v>
      </c>
      <c r="AG73" s="14">
        <v>26.666666666666668</v>
      </c>
      <c r="AH73" s="8">
        <f t="shared" si="84"/>
        <v>28.444444444444443</v>
      </c>
      <c r="AI73" s="19" t="s">
        <v>135</v>
      </c>
      <c r="AJ73" s="8" t="s">
        <v>135</v>
      </c>
      <c r="AK73" s="19" t="s">
        <v>135</v>
      </c>
      <c r="AL73" s="8" t="s">
        <v>135</v>
      </c>
      <c r="AM73" s="19" t="s">
        <v>135</v>
      </c>
      <c r="AN73" s="8" t="s">
        <v>135</v>
      </c>
      <c r="AO73" s="14">
        <v>842</v>
      </c>
      <c r="AP73" s="8">
        <f t="shared" si="85"/>
        <v>77.035681610247025</v>
      </c>
      <c r="AQ73" s="22" t="s">
        <v>135</v>
      </c>
      <c r="AR73" s="8" t="s">
        <v>135</v>
      </c>
      <c r="AS73" s="7">
        <f t="shared" si="86"/>
        <v>54.045927025297956</v>
      </c>
      <c r="AT73" s="19" t="s">
        <v>135</v>
      </c>
      <c r="AU73" s="7" t="s">
        <v>135</v>
      </c>
      <c r="AV73" s="19" t="s">
        <v>135</v>
      </c>
      <c r="AW73" s="7" t="s">
        <v>135</v>
      </c>
      <c r="AX73" s="19" t="s">
        <v>135</v>
      </c>
      <c r="AY73" s="7" t="s">
        <v>135</v>
      </c>
      <c r="AZ73" s="19" t="s">
        <v>135</v>
      </c>
      <c r="BA73" s="7" t="s">
        <v>135</v>
      </c>
      <c r="BB73" s="7" t="s">
        <v>135</v>
      </c>
      <c r="BC73" s="7" t="s">
        <v>135</v>
      </c>
      <c r="BD73" s="19" t="s">
        <v>135</v>
      </c>
      <c r="BE73" s="7" t="s">
        <v>135</v>
      </c>
      <c r="BF73" s="19" t="s">
        <v>135</v>
      </c>
      <c r="BG73" s="7" t="s">
        <v>135</v>
      </c>
      <c r="BH73" s="19" t="s">
        <v>135</v>
      </c>
      <c r="BI73" s="7" t="s">
        <v>135</v>
      </c>
      <c r="BJ73" s="15">
        <v>0.471195965166402</v>
      </c>
      <c r="BK73" s="8">
        <f t="shared" si="87"/>
        <v>7.9015992631180723</v>
      </c>
      <c r="BL73" s="14">
        <v>2.5862068965517242</v>
      </c>
      <c r="BM73" s="8">
        <f t="shared" si="88"/>
        <v>7.1984314701854846</v>
      </c>
      <c r="BN73" s="14">
        <v>4.6900000000000004</v>
      </c>
      <c r="BO73" s="8">
        <f t="shared" si="89"/>
        <v>3.9325842696629212</v>
      </c>
      <c r="BP73" s="14">
        <v>0.58345488643467391</v>
      </c>
      <c r="BQ73" s="8">
        <f t="shared" si="90"/>
        <v>14.819754115440716</v>
      </c>
      <c r="BR73" s="14">
        <v>45.05</v>
      </c>
      <c r="BS73" s="8">
        <f t="shared" si="91"/>
        <v>47.47102212855637</v>
      </c>
      <c r="BT73" s="14">
        <v>3.15</v>
      </c>
      <c r="BU73" s="8">
        <f t="shared" si="92"/>
        <v>7.3015873015873023</v>
      </c>
      <c r="BV73" s="14">
        <v>1.5699999999999998</v>
      </c>
      <c r="BW73" s="8">
        <f t="shared" si="93"/>
        <v>14.416896235078051</v>
      </c>
      <c r="BX73" s="14">
        <v>72.906506897032187</v>
      </c>
      <c r="BY73" s="8">
        <f t="shared" si="94"/>
        <v>82.903364059652446</v>
      </c>
      <c r="BZ73" s="7">
        <f t="shared" si="95"/>
        <v>23.243154855410172</v>
      </c>
      <c r="CA73" s="14">
        <v>49.9</v>
      </c>
      <c r="CB73" s="8">
        <f t="shared" si="96"/>
        <v>69.576129392080304</v>
      </c>
      <c r="CC73" s="14">
        <v>55.4</v>
      </c>
      <c r="CD73" s="8">
        <f t="shared" si="97"/>
        <v>49.815664058987501</v>
      </c>
      <c r="CE73" s="17">
        <v>41</v>
      </c>
      <c r="CF73" s="8">
        <f t="shared" si="98"/>
        <v>82</v>
      </c>
      <c r="CG73" s="17">
        <v>30</v>
      </c>
      <c r="CH73" s="8">
        <f t="shared" si="99"/>
        <v>100</v>
      </c>
      <c r="CI73" s="8">
        <v>18</v>
      </c>
      <c r="CJ73" s="8">
        <f t="shared" si="100"/>
        <v>100</v>
      </c>
      <c r="CK73" s="14">
        <v>99.76</v>
      </c>
      <c r="CL73" s="8">
        <f t="shared" si="101"/>
        <v>99.76</v>
      </c>
      <c r="CM73" s="14">
        <v>96.28</v>
      </c>
      <c r="CN73" s="8">
        <f t="shared" si="102"/>
        <v>96.28</v>
      </c>
      <c r="CO73" s="8" t="s">
        <v>135</v>
      </c>
      <c r="CP73" s="8" t="s">
        <v>135</v>
      </c>
      <c r="CQ73" s="8" t="s">
        <v>135</v>
      </c>
      <c r="CR73" s="8" t="s">
        <v>135</v>
      </c>
      <c r="CS73" s="14">
        <v>2.1987116399749485</v>
      </c>
      <c r="CT73" s="8">
        <f t="shared" si="103"/>
        <v>2.1987116399749485</v>
      </c>
      <c r="CU73" s="19">
        <v>99.985974590600236</v>
      </c>
      <c r="CV73" s="8">
        <f t="shared" si="104"/>
        <v>99.985974590600236</v>
      </c>
      <c r="CW73" s="14" t="s">
        <v>135</v>
      </c>
      <c r="CX73" s="14" t="s">
        <v>135</v>
      </c>
      <c r="CY73" s="14" t="s">
        <v>135</v>
      </c>
      <c r="CZ73" s="14" t="s">
        <v>135</v>
      </c>
      <c r="DA73" s="8" t="s">
        <v>135</v>
      </c>
      <c r="DB73" s="8" t="s">
        <v>135</v>
      </c>
      <c r="DC73" s="8" t="s">
        <v>135</v>
      </c>
      <c r="DD73" s="8" t="s">
        <v>135</v>
      </c>
      <c r="DE73" s="8" t="s">
        <v>135</v>
      </c>
      <c r="DF73" s="8" t="s">
        <v>135</v>
      </c>
      <c r="DG73" s="8" t="s">
        <v>135</v>
      </c>
      <c r="DH73" s="8" t="s">
        <v>135</v>
      </c>
      <c r="DI73" s="8" t="s">
        <v>135</v>
      </c>
      <c r="DJ73" s="8" t="s">
        <v>135</v>
      </c>
      <c r="DK73" s="8">
        <f t="shared" si="105"/>
        <v>77.73516440907143</v>
      </c>
      <c r="DL73" s="14">
        <v>1.0689179877249972</v>
      </c>
      <c r="DM73" s="8" t="s">
        <v>204</v>
      </c>
      <c r="DN73" s="8">
        <v>50.128663897509547</v>
      </c>
      <c r="DO73" s="8" t="s">
        <v>215</v>
      </c>
      <c r="DP73" s="8">
        <f t="shared" si="106"/>
        <v>44.922527025603145</v>
      </c>
      <c r="DQ73" s="17" t="s">
        <v>244</v>
      </c>
    </row>
    <row r="74" spans="1:121" ht="18.75" x14ac:dyDescent="0.25">
      <c r="A74" s="1">
        <v>82</v>
      </c>
      <c r="B74" s="9" t="s">
        <v>74</v>
      </c>
      <c r="C74" s="19">
        <v>99.79803063124109</v>
      </c>
      <c r="D74" s="8">
        <f t="shared" si="73"/>
        <v>95.575762156708919</v>
      </c>
      <c r="E74" s="19">
        <v>12.155122087106168</v>
      </c>
      <c r="F74" s="8">
        <f t="shared" si="74"/>
        <v>38.234411338080108</v>
      </c>
      <c r="G74" s="14">
        <v>120.87786121086808</v>
      </c>
      <c r="H74" s="8">
        <f t="shared" si="75"/>
        <v>100</v>
      </c>
      <c r="I74" s="8" t="s">
        <v>135</v>
      </c>
      <c r="J74" s="8" t="s">
        <v>135</v>
      </c>
      <c r="K74" s="14">
        <v>101.99865724654786</v>
      </c>
      <c r="L74" s="8">
        <f t="shared" si="108"/>
        <v>95.472250710468884</v>
      </c>
      <c r="M74" s="14">
        <v>100.87031633064092</v>
      </c>
      <c r="N74" s="8">
        <f t="shared" si="107"/>
        <v>96.252124157516377</v>
      </c>
      <c r="O74" s="15">
        <v>1.2761576899249538</v>
      </c>
      <c r="P74" s="8">
        <f t="shared" si="76"/>
        <v>19.934972748166505</v>
      </c>
      <c r="Q74" s="19">
        <v>28.857895966100568</v>
      </c>
      <c r="R74" s="8">
        <f t="shared" si="77"/>
        <v>56.348098069468868</v>
      </c>
      <c r="S74" s="14">
        <v>42.857142857142861</v>
      </c>
      <c r="T74" s="8">
        <f t="shared" si="78"/>
        <v>42.857142857142861</v>
      </c>
      <c r="U74" s="15" t="s">
        <v>135</v>
      </c>
      <c r="V74" s="15" t="s">
        <v>135</v>
      </c>
      <c r="W74" s="14">
        <v>32.89</v>
      </c>
      <c r="X74" s="8">
        <f t="shared" si="79"/>
        <v>25.539677713590759</v>
      </c>
      <c r="Y74" s="19">
        <v>103.67152822080874</v>
      </c>
      <c r="Z74" s="8">
        <f t="shared" si="80"/>
        <v>55.261505456561864</v>
      </c>
      <c r="AA74" s="14">
        <v>16.576031399682766</v>
      </c>
      <c r="AB74" s="8">
        <f t="shared" si="81"/>
        <v>49.06837907772168</v>
      </c>
      <c r="AC74" s="14">
        <v>0.64679254611082204</v>
      </c>
      <c r="AD74" s="8">
        <f t="shared" si="82"/>
        <v>5.8074217299551858</v>
      </c>
      <c r="AE74" s="14">
        <v>12.083071113908119</v>
      </c>
      <c r="AF74" s="8">
        <f t="shared" si="83"/>
        <v>29.276274386406541</v>
      </c>
      <c r="AG74" s="14">
        <v>36.111111111111107</v>
      </c>
      <c r="AH74" s="8">
        <f t="shared" si="84"/>
        <v>38.518518518518512</v>
      </c>
      <c r="AI74" s="19" t="s">
        <v>135</v>
      </c>
      <c r="AJ74" s="8" t="s">
        <v>135</v>
      </c>
      <c r="AK74" s="19" t="s">
        <v>135</v>
      </c>
      <c r="AL74" s="8" t="s">
        <v>135</v>
      </c>
      <c r="AM74" s="19" t="s">
        <v>135</v>
      </c>
      <c r="AN74" s="8" t="s">
        <v>135</v>
      </c>
      <c r="AO74" s="14">
        <v>599</v>
      </c>
      <c r="AP74" s="8">
        <f t="shared" si="85"/>
        <v>54.803293687099732</v>
      </c>
      <c r="AQ74" s="22" t="s">
        <v>135</v>
      </c>
      <c r="AR74" s="8" t="s">
        <v>135</v>
      </c>
      <c r="AS74" s="7">
        <f t="shared" si="86"/>
        <v>53.529988840493779</v>
      </c>
      <c r="AT74" s="19" t="s">
        <v>135</v>
      </c>
      <c r="AU74" s="7" t="s">
        <v>135</v>
      </c>
      <c r="AV74" s="19" t="s">
        <v>135</v>
      </c>
      <c r="AW74" s="7" t="s">
        <v>135</v>
      </c>
      <c r="AX74" s="19" t="s">
        <v>135</v>
      </c>
      <c r="AY74" s="7" t="s">
        <v>135</v>
      </c>
      <c r="AZ74" s="19" t="s">
        <v>135</v>
      </c>
      <c r="BA74" s="7" t="s">
        <v>135</v>
      </c>
      <c r="BB74" s="7" t="s">
        <v>135</v>
      </c>
      <c r="BC74" s="7" t="s">
        <v>135</v>
      </c>
      <c r="BD74" s="19" t="s">
        <v>135</v>
      </c>
      <c r="BE74" s="7" t="s">
        <v>135</v>
      </c>
      <c r="BF74" s="19" t="s">
        <v>135</v>
      </c>
      <c r="BG74" s="7" t="s">
        <v>135</v>
      </c>
      <c r="BH74" s="19" t="s">
        <v>135</v>
      </c>
      <c r="BI74" s="7" t="s">
        <v>135</v>
      </c>
      <c r="BJ74" s="15">
        <v>2.621025869525332E-2</v>
      </c>
      <c r="BK74" s="8">
        <f t="shared" si="87"/>
        <v>0.43952617616199163</v>
      </c>
      <c r="BL74" s="14">
        <v>0.18281535648994515</v>
      </c>
      <c r="BM74" s="8">
        <f t="shared" si="88"/>
        <v>0.50884707528428774</v>
      </c>
      <c r="BN74" s="14">
        <v>6</v>
      </c>
      <c r="BO74" s="8">
        <f t="shared" si="89"/>
        <v>5.0310246520207951</v>
      </c>
      <c r="BP74" s="14">
        <v>0.42238648363252373</v>
      </c>
      <c r="BQ74" s="8">
        <f t="shared" si="90"/>
        <v>10.728616684266102</v>
      </c>
      <c r="BR74" s="14">
        <v>89.5</v>
      </c>
      <c r="BS74" s="8">
        <f t="shared" si="91"/>
        <v>94.309799789251841</v>
      </c>
      <c r="BT74" s="14">
        <v>2.19</v>
      </c>
      <c r="BU74" s="8">
        <f t="shared" si="92"/>
        <v>10.502283105022832</v>
      </c>
      <c r="BV74" s="14">
        <v>1.38</v>
      </c>
      <c r="BW74" s="8">
        <f t="shared" si="93"/>
        <v>12.672176308539942</v>
      </c>
      <c r="BX74" s="14">
        <v>68.530351437699679</v>
      </c>
      <c r="BY74" s="8">
        <f t="shared" si="94"/>
        <v>77.927155149533263</v>
      </c>
      <c r="BZ74" s="7">
        <f t="shared" si="95"/>
        <v>26.51492861751013</v>
      </c>
      <c r="CA74" s="14">
        <v>30.78</v>
      </c>
      <c r="CB74" s="8">
        <f t="shared" si="96"/>
        <v>42.916899051868377</v>
      </c>
      <c r="CC74" s="14">
        <v>80.42</v>
      </c>
      <c r="CD74" s="8">
        <f t="shared" si="97"/>
        <v>72.31364085963493</v>
      </c>
      <c r="CE74" s="17">
        <v>45</v>
      </c>
      <c r="CF74" s="8">
        <f t="shared" si="98"/>
        <v>90</v>
      </c>
      <c r="CG74" s="17">
        <v>30</v>
      </c>
      <c r="CH74" s="8">
        <f t="shared" si="99"/>
        <v>100</v>
      </c>
      <c r="CI74" s="8">
        <v>12</v>
      </c>
      <c r="CJ74" s="8">
        <f t="shared" si="100"/>
        <v>66.666666666666657</v>
      </c>
      <c r="CK74" s="14">
        <v>98.5</v>
      </c>
      <c r="CL74" s="8">
        <f t="shared" si="101"/>
        <v>98.5</v>
      </c>
      <c r="CM74" s="14">
        <v>65.75</v>
      </c>
      <c r="CN74" s="8">
        <f t="shared" si="102"/>
        <v>65.75</v>
      </c>
      <c r="CO74" s="8" t="s">
        <v>135</v>
      </c>
      <c r="CP74" s="8" t="s">
        <v>135</v>
      </c>
      <c r="CQ74" s="8" t="s">
        <v>135</v>
      </c>
      <c r="CR74" s="8" t="s">
        <v>135</v>
      </c>
      <c r="CS74" s="14">
        <v>0.95089481640415474</v>
      </c>
      <c r="CT74" s="8">
        <f t="shared" si="103"/>
        <v>0.95089481640415474</v>
      </c>
      <c r="CU74" s="19">
        <v>99.981482192775601</v>
      </c>
      <c r="CV74" s="8">
        <f t="shared" si="104"/>
        <v>99.981482192775601</v>
      </c>
      <c r="CW74" s="14" t="s">
        <v>135</v>
      </c>
      <c r="CX74" s="14" t="s">
        <v>135</v>
      </c>
      <c r="CY74" s="14" t="s">
        <v>135</v>
      </c>
      <c r="CZ74" s="14" t="s">
        <v>135</v>
      </c>
      <c r="DA74" s="8" t="s">
        <v>135</v>
      </c>
      <c r="DB74" s="8" t="s">
        <v>135</v>
      </c>
      <c r="DC74" s="8" t="s">
        <v>135</v>
      </c>
      <c r="DD74" s="8" t="s">
        <v>135</v>
      </c>
      <c r="DE74" s="8" t="s">
        <v>135</v>
      </c>
      <c r="DF74" s="8" t="s">
        <v>135</v>
      </c>
      <c r="DG74" s="8" t="s">
        <v>135</v>
      </c>
      <c r="DH74" s="8" t="s">
        <v>135</v>
      </c>
      <c r="DI74" s="8" t="s">
        <v>135</v>
      </c>
      <c r="DJ74" s="8" t="s">
        <v>135</v>
      </c>
      <c r="DK74" s="8">
        <f t="shared" si="105"/>
        <v>70.786620398594408</v>
      </c>
      <c r="DL74" s="14">
        <v>0.99864511047746796</v>
      </c>
      <c r="DM74" s="8" t="s">
        <v>205</v>
      </c>
      <c r="DN74" s="8">
        <v>44.982582780410389</v>
      </c>
      <c r="DO74" s="8" t="s">
        <v>211</v>
      </c>
      <c r="DP74" s="8">
        <f t="shared" si="106"/>
        <v>44.824538051771263</v>
      </c>
      <c r="DQ74" s="17" t="s">
        <v>244</v>
      </c>
    </row>
    <row r="75" spans="1:121" ht="18.75" x14ac:dyDescent="0.25">
      <c r="A75" s="1">
        <v>87</v>
      </c>
      <c r="B75" s="10" t="s">
        <v>85</v>
      </c>
      <c r="C75" s="19">
        <v>100.88603500167402</v>
      </c>
      <c r="D75" s="8">
        <f t="shared" si="73"/>
        <v>96.61773509220896</v>
      </c>
      <c r="E75" s="19">
        <v>14.598870834283215</v>
      </c>
      <c r="F75" s="8">
        <f t="shared" si="74"/>
        <v>31.834238621498042</v>
      </c>
      <c r="G75" s="14">
        <v>109.50763244537565</v>
      </c>
      <c r="H75" s="8">
        <f t="shared" si="75"/>
        <v>100</v>
      </c>
      <c r="I75" s="8" t="s">
        <v>135</v>
      </c>
      <c r="J75" s="8" t="s">
        <v>135</v>
      </c>
      <c r="K75" s="14">
        <v>98.58893839204022</v>
      </c>
      <c r="L75" s="8">
        <f t="shared" si="108"/>
        <v>92.28070346742139</v>
      </c>
      <c r="M75" s="14">
        <v>98.889132526944039</v>
      </c>
      <c r="N75" s="8">
        <f t="shared" si="107"/>
        <v>94.36164580482415</v>
      </c>
      <c r="O75" s="15">
        <v>1.9529668275969474</v>
      </c>
      <c r="P75" s="8">
        <f t="shared" si="76"/>
        <v>13.026421345988886</v>
      </c>
      <c r="Q75" s="19">
        <v>23.862158647594278</v>
      </c>
      <c r="R75" s="8">
        <f t="shared" si="77"/>
        <v>46.593391881492558</v>
      </c>
      <c r="S75" s="14">
        <v>33.928571428571431</v>
      </c>
      <c r="T75" s="8">
        <f t="shared" si="78"/>
        <v>33.928571428571431</v>
      </c>
      <c r="U75" s="15" t="s">
        <v>135</v>
      </c>
      <c r="V75" s="15" t="s">
        <v>135</v>
      </c>
      <c r="W75" s="14">
        <v>22.17</v>
      </c>
      <c r="X75" s="8">
        <f t="shared" si="79"/>
        <v>37.889039242219212</v>
      </c>
      <c r="Y75" s="19">
        <v>104.6875</v>
      </c>
      <c r="Z75" s="8">
        <f t="shared" si="80"/>
        <v>55.803063307430143</v>
      </c>
      <c r="AA75" s="14">
        <v>3.2374051758556859</v>
      </c>
      <c r="AB75" s="8">
        <f t="shared" si="81"/>
        <v>9.5833689359508067</v>
      </c>
      <c r="AC75" s="14">
        <v>5.8074117091938583E-2</v>
      </c>
      <c r="AD75" s="8">
        <f t="shared" si="82"/>
        <v>0.52143595589597191</v>
      </c>
      <c r="AE75" s="14">
        <v>12.820512820512819</v>
      </c>
      <c r="AF75" s="8">
        <f t="shared" si="83"/>
        <v>31.063034188034184</v>
      </c>
      <c r="AG75" s="14">
        <v>25</v>
      </c>
      <c r="AH75" s="8">
        <f t="shared" si="84"/>
        <v>26.666666666666668</v>
      </c>
      <c r="AI75" s="19" t="s">
        <v>135</v>
      </c>
      <c r="AJ75" s="8" t="s">
        <v>135</v>
      </c>
      <c r="AK75" s="19" t="s">
        <v>135</v>
      </c>
      <c r="AL75" s="8" t="s">
        <v>135</v>
      </c>
      <c r="AM75" s="19" t="s">
        <v>135</v>
      </c>
      <c r="AN75" s="8" t="s">
        <v>135</v>
      </c>
      <c r="AO75" s="14">
        <v>152</v>
      </c>
      <c r="AP75" s="8">
        <f t="shared" si="85"/>
        <v>13.906678865507777</v>
      </c>
      <c r="AQ75" s="22" t="s">
        <v>135</v>
      </c>
      <c r="AR75" s="8" t="s">
        <v>135</v>
      </c>
      <c r="AS75" s="7">
        <f t="shared" si="86"/>
        <v>45.605066320247346</v>
      </c>
      <c r="AT75" s="19" t="s">
        <v>135</v>
      </c>
      <c r="AU75" s="7" t="s">
        <v>135</v>
      </c>
      <c r="AV75" s="19" t="s">
        <v>135</v>
      </c>
      <c r="AW75" s="7" t="s">
        <v>135</v>
      </c>
      <c r="AX75" s="19" t="s">
        <v>135</v>
      </c>
      <c r="AY75" s="7" t="s">
        <v>135</v>
      </c>
      <c r="AZ75" s="19" t="s">
        <v>135</v>
      </c>
      <c r="BA75" s="7" t="s">
        <v>135</v>
      </c>
      <c r="BB75" s="7" t="s">
        <v>135</v>
      </c>
      <c r="BC75" s="7" t="s">
        <v>135</v>
      </c>
      <c r="BD75" s="19" t="s">
        <v>135</v>
      </c>
      <c r="BE75" s="7" t="s">
        <v>135</v>
      </c>
      <c r="BF75" s="19" t="s">
        <v>135</v>
      </c>
      <c r="BG75" s="7" t="s">
        <v>135</v>
      </c>
      <c r="BH75" s="19" t="s">
        <v>135</v>
      </c>
      <c r="BI75" s="7" t="s">
        <v>135</v>
      </c>
      <c r="BJ75" s="15">
        <v>0</v>
      </c>
      <c r="BK75" s="8">
        <f t="shared" si="87"/>
        <v>0</v>
      </c>
      <c r="BL75" s="14">
        <v>0</v>
      </c>
      <c r="BM75" s="8">
        <f t="shared" si="88"/>
        <v>0</v>
      </c>
      <c r="BN75" s="14">
        <v>0</v>
      </c>
      <c r="BO75" s="8">
        <f t="shared" si="89"/>
        <v>0</v>
      </c>
      <c r="BP75" s="14">
        <v>3.9370078740157481</v>
      </c>
      <c r="BQ75" s="8">
        <f t="shared" si="90"/>
        <v>100</v>
      </c>
      <c r="BR75" s="14">
        <v>80.06</v>
      </c>
      <c r="BS75" s="8">
        <f t="shared" si="91"/>
        <v>84.36248682824025</v>
      </c>
      <c r="BT75" s="14">
        <v>3.22</v>
      </c>
      <c r="BU75" s="8">
        <f t="shared" si="92"/>
        <v>7.1428571428571423</v>
      </c>
      <c r="BV75" s="14">
        <v>1</v>
      </c>
      <c r="BW75" s="8">
        <f t="shared" si="93"/>
        <v>9.1827364554637274</v>
      </c>
      <c r="BX75" s="14">
        <v>79.081632653061234</v>
      </c>
      <c r="BY75" s="8">
        <f t="shared" si="94"/>
        <v>89.925216023966655</v>
      </c>
      <c r="BZ75" s="7">
        <f t="shared" si="95"/>
        <v>36.326662056315975</v>
      </c>
      <c r="CA75" s="14">
        <v>19.78</v>
      </c>
      <c r="CB75" s="8">
        <f t="shared" si="96"/>
        <v>27.579475738984943</v>
      </c>
      <c r="CC75" s="14">
        <v>25.88</v>
      </c>
      <c r="CD75" s="8">
        <f t="shared" si="97"/>
        <v>23.271288553187663</v>
      </c>
      <c r="CE75" s="17">
        <v>28</v>
      </c>
      <c r="CF75" s="8">
        <f t="shared" si="98"/>
        <v>56.000000000000007</v>
      </c>
      <c r="CG75" s="17">
        <v>30</v>
      </c>
      <c r="CH75" s="8">
        <f t="shared" si="99"/>
        <v>100</v>
      </c>
      <c r="CI75" s="8">
        <v>14</v>
      </c>
      <c r="CJ75" s="8">
        <f t="shared" si="100"/>
        <v>77.777777777777786</v>
      </c>
      <c r="CK75" s="14">
        <v>100</v>
      </c>
      <c r="CL75" s="8">
        <f t="shared" si="101"/>
        <v>100</v>
      </c>
      <c r="CM75" s="14">
        <v>56.31</v>
      </c>
      <c r="CN75" s="8">
        <f t="shared" si="102"/>
        <v>56.31</v>
      </c>
      <c r="CO75" s="8" t="s">
        <v>135</v>
      </c>
      <c r="CP75" s="8" t="s">
        <v>135</v>
      </c>
      <c r="CQ75" s="8" t="s">
        <v>135</v>
      </c>
      <c r="CR75" s="8" t="s">
        <v>135</v>
      </c>
      <c r="CS75" s="14">
        <v>17.198177676537586</v>
      </c>
      <c r="CT75" s="8">
        <f t="shared" si="103"/>
        <v>17.198177676537586</v>
      </c>
      <c r="CU75" s="19">
        <v>99.599732463663202</v>
      </c>
      <c r="CV75" s="8">
        <f t="shared" si="104"/>
        <v>99.599732463663202</v>
      </c>
      <c r="CW75" s="14" t="s">
        <v>135</v>
      </c>
      <c r="CX75" s="14" t="s">
        <v>135</v>
      </c>
      <c r="CY75" s="14" t="s">
        <v>135</v>
      </c>
      <c r="CZ75" s="14" t="s">
        <v>135</v>
      </c>
      <c r="DA75" s="8" t="s">
        <v>135</v>
      </c>
      <c r="DB75" s="8" t="s">
        <v>135</v>
      </c>
      <c r="DC75" s="8" t="s">
        <v>135</v>
      </c>
      <c r="DD75" s="8" t="s">
        <v>135</v>
      </c>
      <c r="DE75" s="8" t="s">
        <v>135</v>
      </c>
      <c r="DF75" s="8" t="s">
        <v>135</v>
      </c>
      <c r="DG75" s="8" t="s">
        <v>135</v>
      </c>
      <c r="DH75" s="8" t="s">
        <v>135</v>
      </c>
      <c r="DI75" s="8" t="s">
        <v>135</v>
      </c>
      <c r="DJ75" s="8" t="s">
        <v>135</v>
      </c>
      <c r="DK75" s="8">
        <f t="shared" si="105"/>
        <v>61.970716912239013</v>
      </c>
      <c r="DL75" s="14">
        <v>1.4076957161381369</v>
      </c>
      <c r="DM75" s="8" t="s">
        <v>201</v>
      </c>
      <c r="DN75" s="8">
        <v>40.114249883395061</v>
      </c>
      <c r="DO75" s="8">
        <v>84</v>
      </c>
      <c r="DP75" s="8">
        <f t="shared" si="106"/>
        <v>44.702914519876565</v>
      </c>
      <c r="DQ75" s="17" t="s">
        <v>244</v>
      </c>
    </row>
    <row r="76" spans="1:121" ht="18.75" x14ac:dyDescent="0.25">
      <c r="A76" s="1">
        <v>40</v>
      </c>
      <c r="B76" s="9" t="s">
        <v>13</v>
      </c>
      <c r="C76" s="19">
        <v>99.636644302570502</v>
      </c>
      <c r="D76" s="8">
        <f t="shared" si="73"/>
        <v>95.421203782492498</v>
      </c>
      <c r="E76" s="19">
        <v>11.387847747979116</v>
      </c>
      <c r="F76" s="8">
        <f t="shared" si="74"/>
        <v>40.810515562563026</v>
      </c>
      <c r="G76" s="14">
        <v>102.70872644734324</v>
      </c>
      <c r="H76" s="8">
        <f t="shared" si="75"/>
        <v>100</v>
      </c>
      <c r="I76" s="8" t="s">
        <v>135</v>
      </c>
      <c r="J76" s="8" t="s">
        <v>135</v>
      </c>
      <c r="K76" s="14">
        <v>101.59729786050291</v>
      </c>
      <c r="L76" s="8">
        <f t="shared" si="108"/>
        <v>95.096572393088081</v>
      </c>
      <c r="M76" s="14">
        <v>101.3521984483115</v>
      </c>
      <c r="N76" s="8">
        <f t="shared" si="107"/>
        <v>96.711944044144673</v>
      </c>
      <c r="O76" s="15">
        <v>1.1887459895247756</v>
      </c>
      <c r="P76" s="8">
        <f t="shared" si="76"/>
        <v>21.400845088181772</v>
      </c>
      <c r="Q76" s="19">
        <v>21.401881200876176</v>
      </c>
      <c r="R76" s="8">
        <f t="shared" si="77"/>
        <v>41.789439611076681</v>
      </c>
      <c r="S76" s="14">
        <v>71.428571428571431</v>
      </c>
      <c r="T76" s="8">
        <f t="shared" si="78"/>
        <v>71.428571428571431</v>
      </c>
      <c r="U76" s="15" t="s">
        <v>135</v>
      </c>
      <c r="V76" s="15" t="s">
        <v>135</v>
      </c>
      <c r="W76" s="14">
        <v>40.340000000000003</v>
      </c>
      <c r="X76" s="8">
        <f t="shared" si="79"/>
        <v>20.823004462072383</v>
      </c>
      <c r="Y76" s="14">
        <v>110.23357662699073</v>
      </c>
      <c r="Z76" s="8">
        <f t="shared" si="80"/>
        <v>58.759367213090528</v>
      </c>
      <c r="AA76" s="14">
        <v>14.550550397560109</v>
      </c>
      <c r="AB76" s="8">
        <f t="shared" si="81"/>
        <v>43.072548879862602</v>
      </c>
      <c r="AC76" s="14">
        <v>0.9007199267583994</v>
      </c>
      <c r="AD76" s="8">
        <f t="shared" si="82"/>
        <v>8.0873852160382071</v>
      </c>
      <c r="AE76" s="14">
        <v>10.880829015544041</v>
      </c>
      <c r="AF76" s="8">
        <f t="shared" si="83"/>
        <v>26.363341968911914</v>
      </c>
      <c r="AG76" s="14">
        <v>22.222222222222221</v>
      </c>
      <c r="AH76" s="8">
        <f t="shared" si="84"/>
        <v>23.703703703703702</v>
      </c>
      <c r="AI76" s="19" t="s">
        <v>135</v>
      </c>
      <c r="AJ76" s="8" t="s">
        <v>135</v>
      </c>
      <c r="AK76" s="19" t="s">
        <v>135</v>
      </c>
      <c r="AL76" s="8" t="s">
        <v>135</v>
      </c>
      <c r="AM76" s="19" t="s">
        <v>135</v>
      </c>
      <c r="AN76" s="8" t="s">
        <v>135</v>
      </c>
      <c r="AO76" s="14">
        <v>382</v>
      </c>
      <c r="AP76" s="8">
        <f t="shared" si="85"/>
        <v>34.949679780420858</v>
      </c>
      <c r="AQ76" s="22" t="s">
        <v>135</v>
      </c>
      <c r="AR76" s="8" t="s">
        <v>135</v>
      </c>
      <c r="AS76" s="7">
        <f t="shared" si="86"/>
        <v>51.894541542281218</v>
      </c>
      <c r="AT76" s="19" t="s">
        <v>135</v>
      </c>
      <c r="AU76" s="7" t="s">
        <v>135</v>
      </c>
      <c r="AV76" s="19" t="s">
        <v>135</v>
      </c>
      <c r="AW76" s="7" t="s">
        <v>135</v>
      </c>
      <c r="AX76" s="19" t="s">
        <v>135</v>
      </c>
      <c r="AY76" s="7" t="s">
        <v>135</v>
      </c>
      <c r="AZ76" s="19" t="s">
        <v>135</v>
      </c>
      <c r="BA76" s="7" t="s">
        <v>135</v>
      </c>
      <c r="BB76" s="7" t="s">
        <v>135</v>
      </c>
      <c r="BC76" s="7" t="s">
        <v>135</v>
      </c>
      <c r="BD76" s="19" t="s">
        <v>135</v>
      </c>
      <c r="BE76" s="7" t="s">
        <v>135</v>
      </c>
      <c r="BF76" s="19" t="s">
        <v>135</v>
      </c>
      <c r="BG76" s="7" t="s">
        <v>135</v>
      </c>
      <c r="BH76" s="19" t="s">
        <v>135</v>
      </c>
      <c r="BI76" s="7" t="s">
        <v>135</v>
      </c>
      <c r="BJ76" s="15">
        <v>0.41718815185648728</v>
      </c>
      <c r="BK76" s="8">
        <f t="shared" si="87"/>
        <v>6.9959291610798795</v>
      </c>
      <c r="BL76" s="14">
        <v>2.0114942528735633</v>
      </c>
      <c r="BM76" s="8">
        <f t="shared" si="88"/>
        <v>5.5987800323664887</v>
      </c>
      <c r="BN76" s="14">
        <v>3.17</v>
      </c>
      <c r="BO76" s="8">
        <f t="shared" si="89"/>
        <v>2.6580580244843199</v>
      </c>
      <c r="BP76" s="14">
        <v>0.65359477124183007</v>
      </c>
      <c r="BQ76" s="8">
        <f t="shared" si="90"/>
        <v>16.601307189542482</v>
      </c>
      <c r="BR76" s="14">
        <v>76.099999999999994</v>
      </c>
      <c r="BS76" s="8">
        <f t="shared" si="91"/>
        <v>80.189673340358254</v>
      </c>
      <c r="BT76" s="14">
        <v>3.18</v>
      </c>
      <c r="BU76" s="8">
        <f t="shared" si="92"/>
        <v>7.232704402515723</v>
      </c>
      <c r="BV76" s="14">
        <v>0.77999999999999992</v>
      </c>
      <c r="BW76" s="8">
        <f t="shared" si="93"/>
        <v>7.1625344352617066</v>
      </c>
      <c r="BX76" s="14">
        <v>69.860987873410224</v>
      </c>
      <c r="BY76" s="8">
        <f t="shared" si="94"/>
        <v>79.440246937301239</v>
      </c>
      <c r="BZ76" s="7">
        <f t="shared" si="95"/>
        <v>25.734904190363761</v>
      </c>
      <c r="CA76" s="14">
        <v>32.619999999999997</v>
      </c>
      <c r="CB76" s="8">
        <f t="shared" si="96"/>
        <v>45.482431678750693</v>
      </c>
      <c r="CC76" s="14">
        <v>42.98</v>
      </c>
      <c r="CD76" s="8">
        <f t="shared" si="97"/>
        <v>38.647603632766838</v>
      </c>
      <c r="CE76" s="17">
        <v>50</v>
      </c>
      <c r="CF76" s="8">
        <f t="shared" si="98"/>
        <v>100</v>
      </c>
      <c r="CG76" s="17">
        <v>30</v>
      </c>
      <c r="CH76" s="8">
        <f t="shared" si="99"/>
        <v>100</v>
      </c>
      <c r="CI76" s="8">
        <v>15.333333333333334</v>
      </c>
      <c r="CJ76" s="8">
        <f t="shared" si="100"/>
        <v>85.18518518518519</v>
      </c>
      <c r="CK76" s="14">
        <v>95.49</v>
      </c>
      <c r="CL76" s="8">
        <f t="shared" si="101"/>
        <v>95.49</v>
      </c>
      <c r="CM76" s="14">
        <v>91.33</v>
      </c>
      <c r="CN76" s="8">
        <f t="shared" si="102"/>
        <v>91.33</v>
      </c>
      <c r="CO76" s="8" t="s">
        <v>135</v>
      </c>
      <c r="CP76" s="8" t="s">
        <v>135</v>
      </c>
      <c r="CQ76" s="8" t="s">
        <v>135</v>
      </c>
      <c r="CR76" s="8" t="s">
        <v>135</v>
      </c>
      <c r="CS76" s="14">
        <v>8.8287793491692987</v>
      </c>
      <c r="CT76" s="8">
        <f t="shared" si="103"/>
        <v>8.8287793491692987</v>
      </c>
      <c r="CU76" s="19">
        <v>99.950840371404567</v>
      </c>
      <c r="CV76" s="8">
        <f t="shared" si="104"/>
        <v>99.950840371404567</v>
      </c>
      <c r="CW76" s="14" t="s">
        <v>135</v>
      </c>
      <c r="CX76" s="14" t="s">
        <v>135</v>
      </c>
      <c r="CY76" s="14" t="s">
        <v>135</v>
      </c>
      <c r="CZ76" s="14" t="s">
        <v>135</v>
      </c>
      <c r="DA76" s="8" t="s">
        <v>135</v>
      </c>
      <c r="DB76" s="8" t="s">
        <v>135</v>
      </c>
      <c r="DC76" s="8" t="s">
        <v>135</v>
      </c>
      <c r="DD76" s="8" t="s">
        <v>135</v>
      </c>
      <c r="DE76" s="8" t="s">
        <v>135</v>
      </c>
      <c r="DF76" s="8" t="s">
        <v>135</v>
      </c>
      <c r="DG76" s="8" t="s">
        <v>135</v>
      </c>
      <c r="DH76" s="8" t="s">
        <v>135</v>
      </c>
      <c r="DI76" s="8" t="s">
        <v>135</v>
      </c>
      <c r="DJ76" s="8" t="s">
        <v>135</v>
      </c>
      <c r="DK76" s="8">
        <f t="shared" si="105"/>
        <v>73.879426690808515</v>
      </c>
      <c r="DL76" s="14">
        <v>0.79098125210982939</v>
      </c>
      <c r="DM76" s="8" t="s">
        <v>207</v>
      </c>
      <c r="DN76" s="8">
        <v>48.998853859766101</v>
      </c>
      <c r="DO76" s="8" t="s">
        <v>218</v>
      </c>
      <c r="DP76" s="8">
        <f t="shared" si="106"/>
        <v>44.519681763623822</v>
      </c>
      <c r="DQ76" s="17" t="s">
        <v>244</v>
      </c>
    </row>
    <row r="77" spans="1:121" ht="18.75" x14ac:dyDescent="0.25">
      <c r="A77" s="1">
        <v>30</v>
      </c>
      <c r="B77" s="9" t="s">
        <v>43</v>
      </c>
      <c r="C77" s="19">
        <v>100.40719900285669</v>
      </c>
      <c r="D77" s="8">
        <f t="shared" si="73"/>
        <v>96.159157751097496</v>
      </c>
      <c r="E77" s="19">
        <v>9.9092466436106008</v>
      </c>
      <c r="F77" s="8">
        <f t="shared" si="74"/>
        <v>46.900027263188875</v>
      </c>
      <c r="G77" s="14">
        <v>107.89692021770875</v>
      </c>
      <c r="H77" s="8">
        <f t="shared" si="75"/>
        <v>100</v>
      </c>
      <c r="I77" s="8" t="s">
        <v>135</v>
      </c>
      <c r="J77" s="8" t="s">
        <v>135</v>
      </c>
      <c r="K77" s="14">
        <v>100.90378743416454</v>
      </c>
      <c r="L77" s="8">
        <f t="shared" si="108"/>
        <v>94.447436384035953</v>
      </c>
      <c r="M77" s="14">
        <v>101.49859732153746</v>
      </c>
      <c r="N77" s="8">
        <f t="shared" si="107"/>
        <v>96.851640270297821</v>
      </c>
      <c r="O77" s="15">
        <v>1.0764221809879218</v>
      </c>
      <c r="P77" s="8">
        <f t="shared" si="76"/>
        <v>23.634006452439067</v>
      </c>
      <c r="Q77" s="19">
        <v>22.641623020889774</v>
      </c>
      <c r="R77" s="8">
        <f t="shared" si="77"/>
        <v>44.21016680951864</v>
      </c>
      <c r="S77" s="14">
        <v>26.785714285714285</v>
      </c>
      <c r="T77" s="8">
        <f t="shared" si="78"/>
        <v>26.785714285714285</v>
      </c>
      <c r="U77" s="15" t="s">
        <v>135</v>
      </c>
      <c r="V77" s="15" t="s">
        <v>135</v>
      </c>
      <c r="W77" s="14">
        <v>27.67</v>
      </c>
      <c r="X77" s="8">
        <f t="shared" si="79"/>
        <v>30.357788218286952</v>
      </c>
      <c r="Y77" s="14">
        <v>130.8370578733149</v>
      </c>
      <c r="Z77" s="8">
        <f t="shared" si="80"/>
        <v>69.741933119641729</v>
      </c>
      <c r="AA77" s="14">
        <v>20.939090661350477</v>
      </c>
      <c r="AB77" s="8">
        <f t="shared" si="81"/>
        <v>61.983909980623622</v>
      </c>
      <c r="AC77" s="14">
        <v>2.020277636342056</v>
      </c>
      <c r="AD77" s="8">
        <f t="shared" si="82"/>
        <v>18.139671392912252</v>
      </c>
      <c r="AE77" s="14">
        <v>7.8453038674033149</v>
      </c>
      <c r="AF77" s="8">
        <f t="shared" si="83"/>
        <v>19.008517495395946</v>
      </c>
      <c r="AG77" s="14">
        <v>29.411764705882355</v>
      </c>
      <c r="AH77" s="8">
        <f t="shared" si="84"/>
        <v>31.372549019607842</v>
      </c>
      <c r="AI77" s="19" t="s">
        <v>135</v>
      </c>
      <c r="AJ77" s="8" t="s">
        <v>135</v>
      </c>
      <c r="AK77" s="19" t="s">
        <v>135</v>
      </c>
      <c r="AL77" s="8" t="s">
        <v>135</v>
      </c>
      <c r="AM77" s="19" t="s">
        <v>135</v>
      </c>
      <c r="AN77" s="8" t="s">
        <v>135</v>
      </c>
      <c r="AO77" s="14">
        <v>516</v>
      </c>
      <c r="AP77" s="8">
        <f t="shared" si="85"/>
        <v>47.209515096065871</v>
      </c>
      <c r="AQ77" s="22" t="s">
        <v>135</v>
      </c>
      <c r="AR77" s="8" t="s">
        <v>135</v>
      </c>
      <c r="AS77" s="7">
        <f t="shared" si="86"/>
        <v>53.786802235921755</v>
      </c>
      <c r="AT77" s="19" t="s">
        <v>135</v>
      </c>
      <c r="AU77" s="7" t="s">
        <v>135</v>
      </c>
      <c r="AV77" s="19" t="s">
        <v>135</v>
      </c>
      <c r="AW77" s="7" t="s">
        <v>135</v>
      </c>
      <c r="AX77" s="19" t="s">
        <v>135</v>
      </c>
      <c r="AY77" s="7" t="s">
        <v>135</v>
      </c>
      <c r="AZ77" s="19" t="s">
        <v>135</v>
      </c>
      <c r="BA77" s="7" t="s">
        <v>135</v>
      </c>
      <c r="BB77" s="7" t="s">
        <v>135</v>
      </c>
      <c r="BC77" s="7" t="s">
        <v>135</v>
      </c>
      <c r="BD77" s="19" t="s">
        <v>135</v>
      </c>
      <c r="BE77" s="7" t="s">
        <v>135</v>
      </c>
      <c r="BF77" s="19" t="s">
        <v>135</v>
      </c>
      <c r="BG77" s="7" t="s">
        <v>135</v>
      </c>
      <c r="BH77" s="19" t="s">
        <v>135</v>
      </c>
      <c r="BI77" s="7" t="s">
        <v>135</v>
      </c>
      <c r="BJ77" s="15">
        <v>0</v>
      </c>
      <c r="BK77" s="8">
        <f t="shared" si="87"/>
        <v>0</v>
      </c>
      <c r="BL77" s="14">
        <v>0</v>
      </c>
      <c r="BM77" s="8">
        <f t="shared" si="88"/>
        <v>0</v>
      </c>
      <c r="BN77" s="14">
        <v>2.75</v>
      </c>
      <c r="BO77" s="8">
        <f t="shared" si="89"/>
        <v>2.3058862988428643</v>
      </c>
      <c r="BP77" s="14">
        <v>1.2798634812286689</v>
      </c>
      <c r="BQ77" s="8">
        <f t="shared" si="90"/>
        <v>32.508532423208187</v>
      </c>
      <c r="BR77" s="14">
        <v>57.2</v>
      </c>
      <c r="BS77" s="8">
        <f t="shared" si="91"/>
        <v>60.273972602739725</v>
      </c>
      <c r="BT77" s="14">
        <v>2.44</v>
      </c>
      <c r="BU77" s="8">
        <f t="shared" si="92"/>
        <v>9.4262295081967213</v>
      </c>
      <c r="BV77" s="14">
        <v>1.87</v>
      </c>
      <c r="BW77" s="8">
        <f t="shared" si="93"/>
        <v>17.171717171717169</v>
      </c>
      <c r="BX77" s="14">
        <v>73.983911939034712</v>
      </c>
      <c r="BY77" s="8">
        <f t="shared" si="94"/>
        <v>84.128501653516196</v>
      </c>
      <c r="BZ77" s="7">
        <f t="shared" si="95"/>
        <v>25.72685495727761</v>
      </c>
      <c r="CA77" s="14">
        <v>22.77</v>
      </c>
      <c r="CB77" s="8">
        <f t="shared" si="96"/>
        <v>31.74846625766871</v>
      </c>
      <c r="CC77" s="14">
        <v>59.12</v>
      </c>
      <c r="CD77" s="8">
        <f t="shared" si="97"/>
        <v>53.160686988580167</v>
      </c>
      <c r="CE77" s="17">
        <v>40</v>
      </c>
      <c r="CF77" s="8">
        <f t="shared" si="98"/>
        <v>80</v>
      </c>
      <c r="CG77" s="17">
        <v>30</v>
      </c>
      <c r="CH77" s="8">
        <f t="shared" si="99"/>
        <v>100</v>
      </c>
      <c r="CI77" s="8">
        <v>14</v>
      </c>
      <c r="CJ77" s="8">
        <f t="shared" si="100"/>
        <v>77.777777777777786</v>
      </c>
      <c r="CK77" s="14">
        <v>100</v>
      </c>
      <c r="CL77" s="8">
        <f t="shared" si="101"/>
        <v>100</v>
      </c>
      <c r="CM77" s="14">
        <v>83.76</v>
      </c>
      <c r="CN77" s="8">
        <f t="shared" si="102"/>
        <v>83.76</v>
      </c>
      <c r="CO77" s="8" t="s">
        <v>135</v>
      </c>
      <c r="CP77" s="8" t="s">
        <v>135</v>
      </c>
      <c r="CQ77" s="8" t="s">
        <v>135</v>
      </c>
      <c r="CR77" s="8" t="s">
        <v>135</v>
      </c>
      <c r="CS77" s="14">
        <v>4.9721559268098643</v>
      </c>
      <c r="CT77" s="8">
        <f t="shared" si="103"/>
        <v>4.9721559268098643</v>
      </c>
      <c r="CU77" s="19">
        <v>99.985829193566659</v>
      </c>
      <c r="CV77" s="8">
        <f t="shared" si="104"/>
        <v>99.985829193566659</v>
      </c>
      <c r="CW77" s="14" t="s">
        <v>135</v>
      </c>
      <c r="CX77" s="14" t="s">
        <v>135</v>
      </c>
      <c r="CY77" s="14" t="s">
        <v>135</v>
      </c>
      <c r="CZ77" s="14" t="s">
        <v>135</v>
      </c>
      <c r="DA77" s="8" t="s">
        <v>135</v>
      </c>
      <c r="DB77" s="8" t="s">
        <v>135</v>
      </c>
      <c r="DC77" s="8" t="s">
        <v>135</v>
      </c>
      <c r="DD77" s="8" t="s">
        <v>135</v>
      </c>
      <c r="DE77" s="8" t="s">
        <v>135</v>
      </c>
      <c r="DF77" s="8" t="s">
        <v>135</v>
      </c>
      <c r="DG77" s="8" t="s">
        <v>135</v>
      </c>
      <c r="DH77" s="8" t="s">
        <v>135</v>
      </c>
      <c r="DI77" s="8" t="s">
        <v>135</v>
      </c>
      <c r="DJ77" s="8" t="s">
        <v>135</v>
      </c>
      <c r="DK77" s="8">
        <f t="shared" si="105"/>
        <v>70.156101793822572</v>
      </c>
      <c r="DL77" s="14">
        <v>0.81200037547784309</v>
      </c>
      <c r="DM77" s="8" t="s">
        <v>207</v>
      </c>
      <c r="DN77" s="8">
        <v>47.637360610875199</v>
      </c>
      <c r="DO77" s="8" t="s">
        <v>212</v>
      </c>
      <c r="DP77" s="8">
        <f t="shared" si="106"/>
        <v>44.433685872112051</v>
      </c>
      <c r="DQ77" s="17" t="s">
        <v>245</v>
      </c>
    </row>
    <row r="78" spans="1:121" ht="18.75" x14ac:dyDescent="0.25">
      <c r="A78" s="1">
        <v>60</v>
      </c>
      <c r="B78" s="9" t="s">
        <v>28</v>
      </c>
      <c r="C78" s="19">
        <v>99.733258923530087</v>
      </c>
      <c r="D78" s="8">
        <f t="shared" si="73"/>
        <v>95.513730819101212</v>
      </c>
      <c r="E78" s="19">
        <v>10.568554565248277</v>
      </c>
      <c r="F78" s="8">
        <f t="shared" si="74"/>
        <v>43.974219452031775</v>
      </c>
      <c r="G78" s="14">
        <v>108.54159821852298</v>
      </c>
      <c r="H78" s="8">
        <f t="shared" si="75"/>
        <v>100</v>
      </c>
      <c r="I78" s="8" t="s">
        <v>135</v>
      </c>
      <c r="J78" s="8" t="s">
        <v>135</v>
      </c>
      <c r="K78" s="14">
        <v>102.27266054078146</v>
      </c>
      <c r="L78" s="8">
        <f t="shared" si="108"/>
        <v>95.728721843606763</v>
      </c>
      <c r="M78" s="14">
        <v>100.09979172167762</v>
      </c>
      <c r="N78" s="8">
        <f t="shared" si="107"/>
        <v>95.5168768317793</v>
      </c>
      <c r="O78" s="15">
        <v>1.1079360149091475</v>
      </c>
      <c r="P78" s="8">
        <f t="shared" si="76"/>
        <v>22.961767131564191</v>
      </c>
      <c r="Q78" s="19">
        <v>19.827901867447821</v>
      </c>
      <c r="R78" s="8">
        <f t="shared" si="77"/>
        <v>38.716078270266408</v>
      </c>
      <c r="S78" s="14">
        <v>85.714285714285722</v>
      </c>
      <c r="T78" s="8">
        <f t="shared" si="78"/>
        <v>85.714285714285722</v>
      </c>
      <c r="U78" s="15" t="s">
        <v>135</v>
      </c>
      <c r="V78" s="15" t="s">
        <v>135</v>
      </c>
      <c r="W78" s="14">
        <v>42.18</v>
      </c>
      <c r="X78" s="8">
        <f t="shared" si="79"/>
        <v>19.914651493598861</v>
      </c>
      <c r="Y78" s="14">
        <v>121.77358533440791</v>
      </c>
      <c r="Z78" s="8">
        <f t="shared" si="80"/>
        <v>64.910701770399641</v>
      </c>
      <c r="AA78" s="14">
        <v>14.199250325350699</v>
      </c>
      <c r="AB78" s="8">
        <f t="shared" si="81"/>
        <v>42.032630174500341</v>
      </c>
      <c r="AC78" s="14">
        <v>0.77521137120071393</v>
      </c>
      <c r="AD78" s="8">
        <f t="shared" si="82"/>
        <v>6.9604688388725009</v>
      </c>
      <c r="AE78" s="14">
        <v>5.7407407407407405</v>
      </c>
      <c r="AF78" s="8">
        <f t="shared" si="83"/>
        <v>13.909336419753085</v>
      </c>
      <c r="AG78" s="14">
        <v>46.666666666666664</v>
      </c>
      <c r="AH78" s="8">
        <f t="shared" si="84"/>
        <v>49.777777777777779</v>
      </c>
      <c r="AI78" s="19" t="s">
        <v>135</v>
      </c>
      <c r="AJ78" s="8" t="s">
        <v>135</v>
      </c>
      <c r="AK78" s="19" t="s">
        <v>135</v>
      </c>
      <c r="AL78" s="8" t="s">
        <v>135</v>
      </c>
      <c r="AM78" s="19" t="s">
        <v>135</v>
      </c>
      <c r="AN78" s="8" t="s">
        <v>135</v>
      </c>
      <c r="AO78" s="14">
        <v>349</v>
      </c>
      <c r="AP78" s="8">
        <f t="shared" si="85"/>
        <v>31.930466605672457</v>
      </c>
      <c r="AQ78" s="22" t="s">
        <v>135</v>
      </c>
      <c r="AR78" s="8" t="s">
        <v>135</v>
      </c>
      <c r="AS78" s="7">
        <f t="shared" si="86"/>
        <v>53.837447542880682</v>
      </c>
      <c r="AT78" s="19" t="s">
        <v>135</v>
      </c>
      <c r="AU78" s="7" t="s">
        <v>135</v>
      </c>
      <c r="AV78" s="19" t="s">
        <v>135</v>
      </c>
      <c r="AW78" s="7" t="s">
        <v>135</v>
      </c>
      <c r="AX78" s="19" t="s">
        <v>135</v>
      </c>
      <c r="AY78" s="7" t="s">
        <v>135</v>
      </c>
      <c r="AZ78" s="19" t="s">
        <v>135</v>
      </c>
      <c r="BA78" s="7" t="s">
        <v>135</v>
      </c>
      <c r="BB78" s="7" t="s">
        <v>135</v>
      </c>
      <c r="BC78" s="7" t="s">
        <v>135</v>
      </c>
      <c r="BD78" s="19" t="s">
        <v>135</v>
      </c>
      <c r="BE78" s="7" t="s">
        <v>135</v>
      </c>
      <c r="BF78" s="19" t="s">
        <v>135</v>
      </c>
      <c r="BG78" s="7" t="s">
        <v>135</v>
      </c>
      <c r="BH78" s="19" t="s">
        <v>135</v>
      </c>
      <c r="BI78" s="7" t="s">
        <v>135</v>
      </c>
      <c r="BJ78" s="15">
        <v>0.32602494090797945</v>
      </c>
      <c r="BK78" s="8">
        <f t="shared" si="87"/>
        <v>5.4671911970359348</v>
      </c>
      <c r="BL78" s="14">
        <v>2.5641025641025639</v>
      </c>
      <c r="BM78" s="8">
        <f t="shared" si="88"/>
        <v>7.1369064148847539</v>
      </c>
      <c r="BN78" s="14">
        <v>5.08</v>
      </c>
      <c r="BO78" s="8">
        <f t="shared" si="89"/>
        <v>4.2596008720442731</v>
      </c>
      <c r="BP78" s="14">
        <v>1.0005558643690939</v>
      </c>
      <c r="BQ78" s="8">
        <f t="shared" si="90"/>
        <v>25.414118954974985</v>
      </c>
      <c r="BR78" s="14">
        <v>43.6</v>
      </c>
      <c r="BS78" s="8">
        <f t="shared" si="91"/>
        <v>45.943097997892515</v>
      </c>
      <c r="BT78" s="14">
        <v>4.34</v>
      </c>
      <c r="BU78" s="8">
        <f t="shared" si="92"/>
        <v>5.2995391705069128</v>
      </c>
      <c r="BV78" s="14">
        <v>0.86</v>
      </c>
      <c r="BW78" s="8">
        <f t="shared" si="93"/>
        <v>7.8971533516988064</v>
      </c>
      <c r="BX78" s="14">
        <v>68.402082498998794</v>
      </c>
      <c r="BY78" s="8">
        <f t="shared" si="94"/>
        <v>77.781298120095769</v>
      </c>
      <c r="BZ78" s="7">
        <f t="shared" si="95"/>
        <v>22.399863259891745</v>
      </c>
      <c r="CA78" s="14">
        <v>37.619999999999997</v>
      </c>
      <c r="CB78" s="8">
        <f t="shared" si="96"/>
        <v>52.45398773006135</v>
      </c>
      <c r="CC78" s="14">
        <v>76.48</v>
      </c>
      <c r="CD78" s="8">
        <f t="shared" si="97"/>
        <v>68.770793993345919</v>
      </c>
      <c r="CE78" s="17">
        <v>47</v>
      </c>
      <c r="CF78" s="8">
        <f t="shared" si="98"/>
        <v>94</v>
      </c>
      <c r="CG78" s="17">
        <v>30</v>
      </c>
      <c r="CH78" s="8">
        <f t="shared" si="99"/>
        <v>100</v>
      </c>
      <c r="CI78" s="8">
        <v>14</v>
      </c>
      <c r="CJ78" s="8">
        <f t="shared" si="100"/>
        <v>77.777777777777786</v>
      </c>
      <c r="CK78" s="14">
        <v>100</v>
      </c>
      <c r="CL78" s="8">
        <f t="shared" si="101"/>
        <v>100</v>
      </c>
      <c r="CM78" s="14">
        <v>95.64</v>
      </c>
      <c r="CN78" s="8">
        <f t="shared" si="102"/>
        <v>95.64</v>
      </c>
      <c r="CO78" s="8" t="s">
        <v>135</v>
      </c>
      <c r="CP78" s="8" t="s">
        <v>135</v>
      </c>
      <c r="CQ78" s="8" t="s">
        <v>135</v>
      </c>
      <c r="CR78" s="8" t="s">
        <v>135</v>
      </c>
      <c r="CS78" s="14">
        <v>3.6017587183039215</v>
      </c>
      <c r="CT78" s="8">
        <f t="shared" si="103"/>
        <v>3.6017587183039215</v>
      </c>
      <c r="CU78" s="19">
        <v>99.996370400084288</v>
      </c>
      <c r="CV78" s="8">
        <f t="shared" si="104"/>
        <v>99.996370400084288</v>
      </c>
      <c r="CW78" s="14" t="s">
        <v>135</v>
      </c>
      <c r="CX78" s="14" t="s">
        <v>135</v>
      </c>
      <c r="CY78" s="14" t="s">
        <v>135</v>
      </c>
      <c r="CZ78" s="14" t="s">
        <v>135</v>
      </c>
      <c r="DA78" s="8" t="s">
        <v>135</v>
      </c>
      <c r="DB78" s="8" t="s">
        <v>135</v>
      </c>
      <c r="DC78" s="8" t="s">
        <v>135</v>
      </c>
      <c r="DD78" s="8" t="s">
        <v>135</v>
      </c>
      <c r="DE78" s="8" t="s">
        <v>135</v>
      </c>
      <c r="DF78" s="8" t="s">
        <v>135</v>
      </c>
      <c r="DG78" s="8" t="s">
        <v>135</v>
      </c>
      <c r="DH78" s="8" t="s">
        <v>135</v>
      </c>
      <c r="DI78" s="8" t="s">
        <v>135</v>
      </c>
      <c r="DJ78" s="8" t="s">
        <v>135</v>
      </c>
      <c r="DK78" s="8">
        <f t="shared" si="105"/>
        <v>76.915632068841475</v>
      </c>
      <c r="DL78" s="14">
        <v>0.76617449992629783</v>
      </c>
      <c r="DM78" s="8" t="s">
        <v>207</v>
      </c>
      <c r="DN78" s="8">
        <v>48.834257658292387</v>
      </c>
      <c r="DO78" s="8" t="s">
        <v>218</v>
      </c>
      <c r="DP78" s="8">
        <f t="shared" si="106"/>
        <v>44.306171520727816</v>
      </c>
      <c r="DQ78" s="17" t="s">
        <v>245</v>
      </c>
    </row>
    <row r="79" spans="1:121" ht="18.75" x14ac:dyDescent="0.25">
      <c r="A79" s="1">
        <v>69</v>
      </c>
      <c r="B79" s="9" t="s">
        <v>63</v>
      </c>
      <c r="C79" s="19">
        <v>99.384687236992661</v>
      </c>
      <c r="D79" s="8">
        <f t="shared" si="73"/>
        <v>95.179906550262032</v>
      </c>
      <c r="E79" s="19">
        <v>12.331853691614009</v>
      </c>
      <c r="F79" s="8">
        <f t="shared" si="74"/>
        <v>37.68646217875893</v>
      </c>
      <c r="G79" s="14">
        <v>103.05838278685806</v>
      </c>
      <c r="H79" s="8">
        <f t="shared" si="75"/>
        <v>100</v>
      </c>
      <c r="I79" s="8" t="s">
        <v>135</v>
      </c>
      <c r="J79" s="8" t="s">
        <v>135</v>
      </c>
      <c r="K79" s="14">
        <v>101.69429306072237</v>
      </c>
      <c r="L79" s="8">
        <f t="shared" si="108"/>
        <v>95.187361334070729</v>
      </c>
      <c r="M79" s="14">
        <v>100.83116688283154</v>
      </c>
      <c r="N79" s="8">
        <f t="shared" si="107"/>
        <v>96.214767106915929</v>
      </c>
      <c r="O79" s="15">
        <v>1.4397204858625865</v>
      </c>
      <c r="P79" s="8">
        <f t="shared" si="76"/>
        <v>17.670213781652894</v>
      </c>
      <c r="Q79" s="19">
        <v>19.261021557583994</v>
      </c>
      <c r="R79" s="8">
        <f t="shared" si="77"/>
        <v>37.609184429794432</v>
      </c>
      <c r="S79" s="14">
        <v>60.714285714285715</v>
      </c>
      <c r="T79" s="8">
        <f t="shared" si="78"/>
        <v>60.714285714285722</v>
      </c>
      <c r="U79" s="15" t="s">
        <v>135</v>
      </c>
      <c r="V79" s="15" t="s">
        <v>135</v>
      </c>
      <c r="W79" s="14">
        <v>48.38</v>
      </c>
      <c r="X79" s="8">
        <f t="shared" si="79"/>
        <v>17.362546506821001</v>
      </c>
      <c r="Y79" s="14">
        <v>135.41043635124669</v>
      </c>
      <c r="Z79" s="8">
        <f t="shared" si="80"/>
        <v>72.179745931418353</v>
      </c>
      <c r="AA79" s="14">
        <v>16.332441045041108</v>
      </c>
      <c r="AB79" s="8">
        <f t="shared" si="81"/>
        <v>48.347302749315212</v>
      </c>
      <c r="AC79" s="14">
        <v>1.7130985015629676</v>
      </c>
      <c r="AD79" s="8">
        <f t="shared" si="82"/>
        <v>15.381570989573262</v>
      </c>
      <c r="AE79" s="14">
        <v>6.9669247009148494</v>
      </c>
      <c r="AF79" s="8">
        <f t="shared" si="83"/>
        <v>16.88027797325827</v>
      </c>
      <c r="AG79" s="14">
        <v>29.166666666666668</v>
      </c>
      <c r="AH79" s="8">
        <f t="shared" si="84"/>
        <v>31.111111111111111</v>
      </c>
      <c r="AI79" s="19" t="s">
        <v>135</v>
      </c>
      <c r="AJ79" s="8" t="s">
        <v>135</v>
      </c>
      <c r="AK79" s="19" t="s">
        <v>135</v>
      </c>
      <c r="AL79" s="8" t="s">
        <v>135</v>
      </c>
      <c r="AM79" s="19" t="s">
        <v>135</v>
      </c>
      <c r="AN79" s="8" t="s">
        <v>135</v>
      </c>
      <c r="AO79" s="14">
        <v>374</v>
      </c>
      <c r="AP79" s="8">
        <f t="shared" si="85"/>
        <v>34.21774931381519</v>
      </c>
      <c r="AQ79" s="22" t="s">
        <v>135</v>
      </c>
      <c r="AR79" s="8" t="s">
        <v>135</v>
      </c>
      <c r="AS79" s="7">
        <f t="shared" si="86"/>
        <v>51.716165711403519</v>
      </c>
      <c r="AT79" s="19" t="s">
        <v>135</v>
      </c>
      <c r="AU79" s="7" t="s">
        <v>135</v>
      </c>
      <c r="AV79" s="19" t="s">
        <v>135</v>
      </c>
      <c r="AW79" s="7" t="s">
        <v>135</v>
      </c>
      <c r="AX79" s="19" t="s">
        <v>135</v>
      </c>
      <c r="AY79" s="7" t="s">
        <v>135</v>
      </c>
      <c r="AZ79" s="19" t="s">
        <v>135</v>
      </c>
      <c r="BA79" s="7" t="s">
        <v>135</v>
      </c>
      <c r="BB79" s="7" t="s">
        <v>135</v>
      </c>
      <c r="BC79" s="7" t="s">
        <v>135</v>
      </c>
      <c r="BD79" s="19" t="s">
        <v>135</v>
      </c>
      <c r="BE79" s="7" t="s">
        <v>135</v>
      </c>
      <c r="BF79" s="19" t="s">
        <v>135</v>
      </c>
      <c r="BG79" s="7" t="s">
        <v>135</v>
      </c>
      <c r="BH79" s="19" t="s">
        <v>135</v>
      </c>
      <c r="BI79" s="7" t="s">
        <v>135</v>
      </c>
      <c r="BJ79" s="15">
        <v>0.16525511258004544</v>
      </c>
      <c r="BK79" s="8">
        <f t="shared" si="87"/>
        <v>2.771203007495719</v>
      </c>
      <c r="BL79" s="14">
        <v>0.83160083160083165</v>
      </c>
      <c r="BM79" s="8">
        <f t="shared" si="88"/>
        <v>2.3146723507734337</v>
      </c>
      <c r="BN79" s="14">
        <v>0</v>
      </c>
      <c r="BO79" s="8">
        <f t="shared" si="89"/>
        <v>0</v>
      </c>
      <c r="BP79" s="14">
        <v>0.40700040700040696</v>
      </c>
      <c r="BQ79" s="8">
        <f t="shared" si="90"/>
        <v>10.337810337810337</v>
      </c>
      <c r="BR79" s="14">
        <v>94.9</v>
      </c>
      <c r="BS79" s="8">
        <f t="shared" si="91"/>
        <v>100</v>
      </c>
      <c r="BT79" s="14">
        <v>4.24</v>
      </c>
      <c r="BU79" s="8">
        <f t="shared" si="92"/>
        <v>5.4245283018867925</v>
      </c>
      <c r="BV79" s="14">
        <v>1.1900000000000002</v>
      </c>
      <c r="BW79" s="8">
        <f t="shared" si="93"/>
        <v>10.927456382001838</v>
      </c>
      <c r="BX79" s="14">
        <v>68.088563883810679</v>
      </c>
      <c r="BY79" s="8">
        <f t="shared" si="94"/>
        <v>77.424790189587895</v>
      </c>
      <c r="BZ79" s="7">
        <f t="shared" si="95"/>
        <v>26.150057571194502</v>
      </c>
      <c r="CA79" s="14">
        <v>43.62</v>
      </c>
      <c r="CB79" s="8">
        <f t="shared" si="96"/>
        <v>60.819854991634124</v>
      </c>
      <c r="CC79" s="14">
        <v>78.540000000000006</v>
      </c>
      <c r="CD79" s="8">
        <f t="shared" si="97"/>
        <v>70.623145400593472</v>
      </c>
      <c r="CE79" s="17">
        <v>43</v>
      </c>
      <c r="CF79" s="8">
        <f t="shared" si="98"/>
        <v>86</v>
      </c>
      <c r="CG79" s="17">
        <v>30</v>
      </c>
      <c r="CH79" s="8">
        <f t="shared" si="99"/>
        <v>100</v>
      </c>
      <c r="CI79" s="8">
        <v>10</v>
      </c>
      <c r="CJ79" s="8">
        <f t="shared" si="100"/>
        <v>55.555555555555557</v>
      </c>
      <c r="CK79" s="14">
        <v>98.06</v>
      </c>
      <c r="CL79" s="8">
        <f t="shared" si="101"/>
        <v>98.06</v>
      </c>
      <c r="CM79" s="14">
        <v>67.650000000000006</v>
      </c>
      <c r="CN79" s="8">
        <f t="shared" si="102"/>
        <v>67.650000000000006</v>
      </c>
      <c r="CO79" s="8" t="s">
        <v>135</v>
      </c>
      <c r="CP79" s="8" t="s">
        <v>135</v>
      </c>
      <c r="CQ79" s="8" t="s">
        <v>135</v>
      </c>
      <c r="CR79" s="8" t="s">
        <v>135</v>
      </c>
      <c r="CS79" s="14">
        <v>6.8407138136153334</v>
      </c>
      <c r="CT79" s="8">
        <f t="shared" si="103"/>
        <v>6.8407138136153334</v>
      </c>
      <c r="CU79" s="19">
        <v>99.787257457781678</v>
      </c>
      <c r="CV79" s="8">
        <f t="shared" si="104"/>
        <v>99.787257457781678</v>
      </c>
      <c r="CW79" s="14" t="s">
        <v>135</v>
      </c>
      <c r="CX79" s="14" t="s">
        <v>135</v>
      </c>
      <c r="CY79" s="14" t="s">
        <v>135</v>
      </c>
      <c r="CZ79" s="14" t="s">
        <v>135</v>
      </c>
      <c r="DA79" s="8" t="s">
        <v>135</v>
      </c>
      <c r="DB79" s="8" t="s">
        <v>135</v>
      </c>
      <c r="DC79" s="8" t="s">
        <v>135</v>
      </c>
      <c r="DD79" s="8" t="s">
        <v>135</v>
      </c>
      <c r="DE79" s="8" t="s">
        <v>135</v>
      </c>
      <c r="DF79" s="8" t="s">
        <v>135</v>
      </c>
      <c r="DG79" s="8" t="s">
        <v>135</v>
      </c>
      <c r="DH79" s="8" t="s">
        <v>135</v>
      </c>
      <c r="DI79" s="8" t="s">
        <v>135</v>
      </c>
      <c r="DJ79" s="8" t="s">
        <v>135</v>
      </c>
      <c r="DK79" s="8">
        <f t="shared" si="105"/>
        <v>71.704058579908917</v>
      </c>
      <c r="DL79" s="14">
        <v>0.72993915302095158</v>
      </c>
      <c r="DM79" s="8" t="s">
        <v>208</v>
      </c>
      <c r="DN79" s="8">
        <v>45.051422102729013</v>
      </c>
      <c r="DO79" s="8" t="s">
        <v>211</v>
      </c>
      <c r="DP79" s="8">
        <f t="shared" si="106"/>
        <v>44.208995622010541</v>
      </c>
      <c r="DQ79" s="17" t="s">
        <v>245</v>
      </c>
    </row>
    <row r="80" spans="1:121" ht="18.75" x14ac:dyDescent="0.25">
      <c r="A80" s="1">
        <v>61</v>
      </c>
      <c r="B80" s="9" t="s">
        <v>36</v>
      </c>
      <c r="C80" s="19">
        <v>99.754816336104867</v>
      </c>
      <c r="D80" s="8">
        <f t="shared" si="73"/>
        <v>95.534376177771406</v>
      </c>
      <c r="E80" s="19">
        <v>12.096872590747365</v>
      </c>
      <c r="F80" s="8">
        <f t="shared" si="74"/>
        <v>38.418519684044007</v>
      </c>
      <c r="G80" s="14">
        <v>108.64674625629702</v>
      </c>
      <c r="H80" s="8">
        <f t="shared" si="75"/>
        <v>100</v>
      </c>
      <c r="I80" s="8" t="s">
        <v>135</v>
      </c>
      <c r="J80" s="8" t="s">
        <v>135</v>
      </c>
      <c r="K80" s="14">
        <v>101.75276810465796</v>
      </c>
      <c r="L80" s="8">
        <f t="shared" si="108"/>
        <v>95.242094839448441</v>
      </c>
      <c r="M80" s="14">
        <v>101.15190118221642</v>
      </c>
      <c r="N80" s="8">
        <f t="shared" si="107"/>
        <v>96.52081708007924</v>
      </c>
      <c r="O80" s="15">
        <v>1.4337385444455921</v>
      </c>
      <c r="P80" s="8">
        <f t="shared" si="76"/>
        <v>17.743938648768388</v>
      </c>
      <c r="Q80" s="19">
        <v>22.857788466194297</v>
      </c>
      <c r="R80" s="8">
        <f t="shared" si="77"/>
        <v>44.632252734478591</v>
      </c>
      <c r="S80" s="14">
        <v>58.928571428571431</v>
      </c>
      <c r="T80" s="8">
        <f t="shared" si="78"/>
        <v>58.928571428571431</v>
      </c>
      <c r="U80" s="15" t="s">
        <v>135</v>
      </c>
      <c r="V80" s="15" t="s">
        <v>135</v>
      </c>
      <c r="W80" s="14">
        <v>32.659999999999997</v>
      </c>
      <c r="X80" s="8">
        <f t="shared" si="79"/>
        <v>25.719534598897738</v>
      </c>
      <c r="Y80" s="14">
        <v>137.52177377002889</v>
      </c>
      <c r="Z80" s="8">
        <f t="shared" si="80"/>
        <v>73.305182068909929</v>
      </c>
      <c r="AA80" s="14">
        <v>14.834213570740943</v>
      </c>
      <c r="AB80" s="8">
        <f t="shared" si="81"/>
        <v>43.912248792128274</v>
      </c>
      <c r="AC80" s="14">
        <v>2.3620471859144008</v>
      </c>
      <c r="AD80" s="8">
        <f t="shared" si="82"/>
        <v>21.20835225628657</v>
      </c>
      <c r="AE80" s="14">
        <v>9.0297790585975015</v>
      </c>
      <c r="AF80" s="8">
        <f t="shared" si="83"/>
        <v>21.878402177393529</v>
      </c>
      <c r="AG80" s="14">
        <v>39.655172413793103</v>
      </c>
      <c r="AH80" s="8">
        <f t="shared" si="84"/>
        <v>42.298850574712645</v>
      </c>
      <c r="AI80" s="19" t="s">
        <v>135</v>
      </c>
      <c r="AJ80" s="8" t="s">
        <v>135</v>
      </c>
      <c r="AK80" s="19" t="s">
        <v>135</v>
      </c>
      <c r="AL80" s="8" t="s">
        <v>135</v>
      </c>
      <c r="AM80" s="19" t="s">
        <v>135</v>
      </c>
      <c r="AN80" s="8" t="s">
        <v>135</v>
      </c>
      <c r="AO80" s="14">
        <v>590</v>
      </c>
      <c r="AP80" s="8">
        <f t="shared" si="85"/>
        <v>53.979871912168342</v>
      </c>
      <c r="AQ80" s="22" t="s">
        <v>135</v>
      </c>
      <c r="AR80" s="8" t="s">
        <v>135</v>
      </c>
      <c r="AS80" s="7">
        <f t="shared" si="86"/>
        <v>55.288200864910579</v>
      </c>
      <c r="AT80" s="19" t="s">
        <v>135</v>
      </c>
      <c r="AU80" s="7" t="s">
        <v>135</v>
      </c>
      <c r="AV80" s="19" t="s">
        <v>135</v>
      </c>
      <c r="AW80" s="7" t="s">
        <v>135</v>
      </c>
      <c r="AX80" s="19" t="s">
        <v>135</v>
      </c>
      <c r="AY80" s="7" t="s">
        <v>135</v>
      </c>
      <c r="AZ80" s="19" t="s">
        <v>135</v>
      </c>
      <c r="BA80" s="7" t="s">
        <v>135</v>
      </c>
      <c r="BB80" s="7" t="s">
        <v>135</v>
      </c>
      <c r="BC80" s="7" t="s">
        <v>135</v>
      </c>
      <c r="BD80" s="19" t="s">
        <v>135</v>
      </c>
      <c r="BE80" s="7" t="s">
        <v>135</v>
      </c>
      <c r="BF80" s="19" t="s">
        <v>135</v>
      </c>
      <c r="BG80" s="7" t="s">
        <v>135</v>
      </c>
      <c r="BH80" s="19" t="s">
        <v>135</v>
      </c>
      <c r="BI80" s="7" t="s">
        <v>135</v>
      </c>
      <c r="BJ80" s="15">
        <v>0.27412280701754382</v>
      </c>
      <c r="BK80" s="8">
        <f t="shared" si="87"/>
        <v>4.5968317431766632</v>
      </c>
      <c r="BL80" s="14">
        <v>0.69025021570319245</v>
      </c>
      <c r="BM80" s="8">
        <f t="shared" si="88"/>
        <v>1.9212379650078029</v>
      </c>
      <c r="BN80" s="14">
        <v>5.52</v>
      </c>
      <c r="BO80" s="8">
        <f t="shared" si="89"/>
        <v>4.6285426798591311</v>
      </c>
      <c r="BP80" s="14">
        <v>0.38198632891033374</v>
      </c>
      <c r="BQ80" s="8">
        <f t="shared" si="90"/>
        <v>9.7024527543224774</v>
      </c>
      <c r="BR80" s="14">
        <v>72</v>
      </c>
      <c r="BS80" s="8">
        <f t="shared" si="91"/>
        <v>75.869336143308743</v>
      </c>
      <c r="BT80" s="14">
        <v>2.5499999999999998</v>
      </c>
      <c r="BU80" s="8">
        <f t="shared" si="92"/>
        <v>9.0196078431372566</v>
      </c>
      <c r="BV80" s="14">
        <v>1.03</v>
      </c>
      <c r="BW80" s="8">
        <f t="shared" si="93"/>
        <v>9.4582185491276398</v>
      </c>
      <c r="BX80" s="14">
        <v>67.945276200309763</v>
      </c>
      <c r="BY80" s="8">
        <f t="shared" si="94"/>
        <v>77.261855062174405</v>
      </c>
      <c r="BZ80" s="7">
        <f t="shared" si="95"/>
        <v>24.057260342514262</v>
      </c>
      <c r="CA80" s="14">
        <v>43.94</v>
      </c>
      <c r="CB80" s="8">
        <f t="shared" si="96"/>
        <v>61.266034578918017</v>
      </c>
      <c r="CC80" s="14">
        <v>63.38</v>
      </c>
      <c r="CD80" s="8">
        <f t="shared" si="97"/>
        <v>56.991277762791128</v>
      </c>
      <c r="CE80" s="17">
        <v>50</v>
      </c>
      <c r="CF80" s="8">
        <f t="shared" si="98"/>
        <v>100</v>
      </c>
      <c r="CG80" s="17">
        <v>12</v>
      </c>
      <c r="CH80" s="8">
        <f t="shared" si="99"/>
        <v>40</v>
      </c>
      <c r="CI80" s="8">
        <v>12</v>
      </c>
      <c r="CJ80" s="8">
        <f t="shared" si="100"/>
        <v>66.666666666666657</v>
      </c>
      <c r="CK80" s="14">
        <v>100</v>
      </c>
      <c r="CL80" s="8">
        <f t="shared" si="101"/>
        <v>100</v>
      </c>
      <c r="CM80" s="14">
        <v>96.39</v>
      </c>
      <c r="CN80" s="8">
        <f t="shared" si="102"/>
        <v>96.39</v>
      </c>
      <c r="CO80" s="8" t="s">
        <v>135</v>
      </c>
      <c r="CP80" s="8" t="s">
        <v>135</v>
      </c>
      <c r="CQ80" s="8" t="s">
        <v>135</v>
      </c>
      <c r="CR80" s="8" t="s">
        <v>135</v>
      </c>
      <c r="CS80" s="14">
        <v>6.4862278723258839</v>
      </c>
      <c r="CT80" s="8">
        <f t="shared" si="103"/>
        <v>6.4862278723258839</v>
      </c>
      <c r="CU80" s="19">
        <v>99.995679944031238</v>
      </c>
      <c r="CV80" s="8">
        <f t="shared" si="104"/>
        <v>99.995679944031238</v>
      </c>
      <c r="CW80" s="14" t="s">
        <v>135</v>
      </c>
      <c r="CX80" s="14" t="s">
        <v>135</v>
      </c>
      <c r="CY80" s="14" t="s">
        <v>135</v>
      </c>
      <c r="CZ80" s="14" t="s">
        <v>135</v>
      </c>
      <c r="DA80" s="8" t="s">
        <v>135</v>
      </c>
      <c r="DB80" s="8" t="s">
        <v>135</v>
      </c>
      <c r="DC80" s="8" t="s">
        <v>135</v>
      </c>
      <c r="DD80" s="8" t="s">
        <v>135</v>
      </c>
      <c r="DE80" s="8" t="s">
        <v>135</v>
      </c>
      <c r="DF80" s="8" t="s">
        <v>135</v>
      </c>
      <c r="DG80" s="8" t="s">
        <v>135</v>
      </c>
      <c r="DH80" s="8" t="s">
        <v>135</v>
      </c>
      <c r="DI80" s="8" t="s">
        <v>135</v>
      </c>
      <c r="DJ80" s="8" t="s">
        <v>135</v>
      </c>
      <c r="DK80" s="8">
        <f t="shared" si="105"/>
        <v>69.755098536081448</v>
      </c>
      <c r="DL80" s="14">
        <v>1.0144352925047706</v>
      </c>
      <c r="DM80" s="8" t="s">
        <v>205</v>
      </c>
      <c r="DN80" s="8">
        <v>48.123144632563594</v>
      </c>
      <c r="DO80" s="8" t="s">
        <v>212</v>
      </c>
      <c r="DP80" s="8">
        <f t="shared" si="106"/>
        <v>44.127657164066406</v>
      </c>
      <c r="DQ80" s="17" t="s">
        <v>245</v>
      </c>
    </row>
    <row r="81" spans="1:121" ht="18.75" x14ac:dyDescent="0.25">
      <c r="A81" s="1">
        <v>12</v>
      </c>
      <c r="B81" s="9" t="s">
        <v>49</v>
      </c>
      <c r="C81" s="19">
        <v>99.788646582821698</v>
      </c>
      <c r="D81" s="8">
        <f t="shared" si="73"/>
        <v>95.566775129869555</v>
      </c>
      <c r="E81" s="19">
        <v>11.04276779486986</v>
      </c>
      <c r="F81" s="8">
        <f t="shared" si="74"/>
        <v>42.085820002382576</v>
      </c>
      <c r="G81" s="14">
        <v>104.58769633507853</v>
      </c>
      <c r="H81" s="8">
        <f t="shared" si="75"/>
        <v>100</v>
      </c>
      <c r="I81" s="8" t="s">
        <v>135</v>
      </c>
      <c r="J81" s="8" t="s">
        <v>135</v>
      </c>
      <c r="K81" s="14">
        <v>101.52699681119641</v>
      </c>
      <c r="L81" s="8">
        <f t="shared" si="108"/>
        <v>95.030769571896286</v>
      </c>
      <c r="M81" s="14">
        <v>100.14843319538006</v>
      </c>
      <c r="N81" s="8">
        <f t="shared" si="107"/>
        <v>95.563291330477469</v>
      </c>
      <c r="O81" s="15">
        <v>1.2331133705287602</v>
      </c>
      <c r="P81" s="8">
        <f t="shared" si="76"/>
        <v>20.630843342577904</v>
      </c>
      <c r="Q81" s="19">
        <v>19.048845394454457</v>
      </c>
      <c r="R81" s="8">
        <f t="shared" si="77"/>
        <v>37.194888000766092</v>
      </c>
      <c r="S81" s="14">
        <v>46.428571428571431</v>
      </c>
      <c r="T81" s="8">
        <f t="shared" si="78"/>
        <v>46.428571428571431</v>
      </c>
      <c r="U81" s="15" t="s">
        <v>135</v>
      </c>
      <c r="V81" s="15" t="s">
        <v>135</v>
      </c>
      <c r="W81" s="14">
        <v>35</v>
      </c>
      <c r="X81" s="8">
        <f t="shared" si="79"/>
        <v>24.000000000000004</v>
      </c>
      <c r="Y81" s="20">
        <v>148.23291409310065</v>
      </c>
      <c r="Z81" s="8">
        <f t="shared" si="80"/>
        <v>79.014693152307103</v>
      </c>
      <c r="AA81" s="14">
        <v>15.548547527555071</v>
      </c>
      <c r="AB81" s="8">
        <f t="shared" si="81"/>
        <v>46.026820642041358</v>
      </c>
      <c r="AC81" s="14">
        <v>1.2755111722567485</v>
      </c>
      <c r="AD81" s="8">
        <f t="shared" si="82"/>
        <v>11.452561324501191</v>
      </c>
      <c r="AE81" s="14">
        <v>12.215909090909092</v>
      </c>
      <c r="AF81" s="8">
        <f t="shared" si="83"/>
        <v>29.598129734848484</v>
      </c>
      <c r="AG81" s="14">
        <v>20.833333333333336</v>
      </c>
      <c r="AH81" s="8">
        <f t="shared" si="84"/>
        <v>22.222222222222225</v>
      </c>
      <c r="AI81" s="19" t="s">
        <v>135</v>
      </c>
      <c r="AJ81" s="8" t="s">
        <v>135</v>
      </c>
      <c r="AK81" s="19" t="s">
        <v>135</v>
      </c>
      <c r="AL81" s="8" t="s">
        <v>135</v>
      </c>
      <c r="AM81" s="19" t="s">
        <v>135</v>
      </c>
      <c r="AN81" s="8" t="s">
        <v>135</v>
      </c>
      <c r="AO81" s="14">
        <v>116</v>
      </c>
      <c r="AP81" s="8">
        <f t="shared" si="85"/>
        <v>10.612991765782251</v>
      </c>
      <c r="AQ81" s="22" t="s">
        <v>135</v>
      </c>
      <c r="AR81" s="8" t="s">
        <v>135</v>
      </c>
      <c r="AS81" s="7">
        <f t="shared" si="86"/>
        <v>50.361891843216249</v>
      </c>
      <c r="AT81" s="19" t="s">
        <v>135</v>
      </c>
      <c r="AU81" s="7" t="s">
        <v>135</v>
      </c>
      <c r="AV81" s="19" t="s">
        <v>135</v>
      </c>
      <c r="AW81" s="7" t="s">
        <v>135</v>
      </c>
      <c r="AX81" s="19" t="s">
        <v>135</v>
      </c>
      <c r="AY81" s="7" t="s">
        <v>135</v>
      </c>
      <c r="AZ81" s="19" t="s">
        <v>135</v>
      </c>
      <c r="BA81" s="7" t="s">
        <v>135</v>
      </c>
      <c r="BB81" s="7" t="s">
        <v>135</v>
      </c>
      <c r="BC81" s="7" t="s">
        <v>135</v>
      </c>
      <c r="BD81" s="19" t="s">
        <v>135</v>
      </c>
      <c r="BE81" s="7" t="s">
        <v>135</v>
      </c>
      <c r="BF81" s="19" t="s">
        <v>135</v>
      </c>
      <c r="BG81" s="7" t="s">
        <v>135</v>
      </c>
      <c r="BH81" s="19" t="s">
        <v>135</v>
      </c>
      <c r="BI81" s="7" t="s">
        <v>135</v>
      </c>
      <c r="BJ81" s="15">
        <v>0.23261223540358222</v>
      </c>
      <c r="BK81" s="8">
        <f t="shared" si="87"/>
        <v>3.9007309139587041</v>
      </c>
      <c r="BL81" s="14">
        <v>1.1857707509881421</v>
      </c>
      <c r="BM81" s="8">
        <f t="shared" si="88"/>
        <v>3.3004666029308938</v>
      </c>
      <c r="BN81" s="14">
        <v>8.4</v>
      </c>
      <c r="BO81" s="8">
        <f t="shared" si="89"/>
        <v>7.043434512829112</v>
      </c>
      <c r="BP81" s="14">
        <v>1.812366737739872</v>
      </c>
      <c r="BQ81" s="8">
        <f t="shared" si="90"/>
        <v>46.034115138592746</v>
      </c>
      <c r="BR81" s="14">
        <v>47.2</v>
      </c>
      <c r="BS81" s="8">
        <f t="shared" si="91"/>
        <v>49.736564805057952</v>
      </c>
      <c r="BT81" s="14">
        <v>2.2400000000000002</v>
      </c>
      <c r="BU81" s="8">
        <f t="shared" si="92"/>
        <v>10.267857142857142</v>
      </c>
      <c r="BV81" s="14">
        <v>1.22</v>
      </c>
      <c r="BW81" s="8">
        <f t="shared" si="93"/>
        <v>11.202938475665748</v>
      </c>
      <c r="BX81" s="14">
        <v>57.700121901665987</v>
      </c>
      <c r="BY81" s="8">
        <f t="shared" si="94"/>
        <v>65.611896878505718</v>
      </c>
      <c r="BZ81" s="7">
        <f t="shared" si="95"/>
        <v>24.637250558799753</v>
      </c>
      <c r="CA81" s="14">
        <v>46.02</v>
      </c>
      <c r="CB81" s="8">
        <f t="shared" si="96"/>
        <v>64.16620189626326</v>
      </c>
      <c r="CC81" s="14">
        <v>55.19</v>
      </c>
      <c r="CD81" s="8">
        <f t="shared" si="97"/>
        <v>49.62683211941372</v>
      </c>
      <c r="CE81" s="17">
        <v>47</v>
      </c>
      <c r="CF81" s="8">
        <f t="shared" si="98"/>
        <v>94</v>
      </c>
      <c r="CG81" s="17">
        <v>30</v>
      </c>
      <c r="CH81" s="8">
        <f t="shared" si="99"/>
        <v>100</v>
      </c>
      <c r="CI81" s="8">
        <v>18</v>
      </c>
      <c r="CJ81" s="8">
        <f t="shared" si="100"/>
        <v>100</v>
      </c>
      <c r="CK81" s="14">
        <v>100</v>
      </c>
      <c r="CL81" s="8">
        <f t="shared" si="101"/>
        <v>100</v>
      </c>
      <c r="CM81" s="14">
        <v>79.039999999999992</v>
      </c>
      <c r="CN81" s="8">
        <f t="shared" si="102"/>
        <v>79.039999999999992</v>
      </c>
      <c r="CO81" s="8" t="s">
        <v>135</v>
      </c>
      <c r="CP81" s="8" t="s">
        <v>135</v>
      </c>
      <c r="CQ81" s="8" t="s">
        <v>135</v>
      </c>
      <c r="CR81" s="8" t="s">
        <v>135</v>
      </c>
      <c r="CS81" s="14">
        <v>4.4469783352337515</v>
      </c>
      <c r="CT81" s="8">
        <f t="shared" si="103"/>
        <v>4.4469783352337515</v>
      </c>
      <c r="CU81" s="19">
        <v>99.98404055934482</v>
      </c>
      <c r="CV81" s="8">
        <f t="shared" si="104"/>
        <v>99.98404055934482</v>
      </c>
      <c r="CW81" s="14" t="s">
        <v>135</v>
      </c>
      <c r="CX81" s="14" t="s">
        <v>135</v>
      </c>
      <c r="CY81" s="14" t="s">
        <v>135</v>
      </c>
      <c r="CZ81" s="14" t="s">
        <v>135</v>
      </c>
      <c r="DA81" s="8" t="s">
        <v>135</v>
      </c>
      <c r="DB81" s="8" t="s">
        <v>135</v>
      </c>
      <c r="DC81" s="8" t="s">
        <v>135</v>
      </c>
      <c r="DD81" s="8" t="s">
        <v>135</v>
      </c>
      <c r="DE81" s="8" t="s">
        <v>135</v>
      </c>
      <c r="DF81" s="8" t="s">
        <v>135</v>
      </c>
      <c r="DG81" s="8" t="s">
        <v>135</v>
      </c>
      <c r="DH81" s="8" t="s">
        <v>135</v>
      </c>
      <c r="DI81" s="8" t="s">
        <v>135</v>
      </c>
      <c r="DJ81" s="8" t="s">
        <v>135</v>
      </c>
      <c r="DK81" s="8">
        <f t="shared" si="105"/>
        <v>76.807116990028405</v>
      </c>
      <c r="DL81" s="14">
        <v>1.0509616134423636</v>
      </c>
      <c r="DM81" s="8" t="s">
        <v>204</v>
      </c>
      <c r="DN81" s="8">
        <v>47.30836929309153</v>
      </c>
      <c r="DO81" s="8" t="s">
        <v>210</v>
      </c>
      <c r="DP81" s="8">
        <f t="shared" si="106"/>
        <v>44.074848294591256</v>
      </c>
      <c r="DQ81" s="17" t="s">
        <v>245</v>
      </c>
    </row>
    <row r="82" spans="1:121" ht="18.75" x14ac:dyDescent="0.25">
      <c r="A82" s="1">
        <v>43</v>
      </c>
      <c r="B82" s="9" t="s">
        <v>62</v>
      </c>
      <c r="C82" s="19">
        <v>101.25696467671197</v>
      </c>
      <c r="D82" s="8">
        <f t="shared" si="73"/>
        <v>96.972971424770378</v>
      </c>
      <c r="E82" s="19">
        <v>10.078176957127697</v>
      </c>
      <c r="F82" s="8">
        <f t="shared" si="74"/>
        <v>46.113889418692352</v>
      </c>
      <c r="G82" s="14">
        <v>109.87901467809911</v>
      </c>
      <c r="H82" s="8">
        <f t="shared" si="75"/>
        <v>100</v>
      </c>
      <c r="I82" s="8" t="s">
        <v>135</v>
      </c>
      <c r="J82" s="8" t="s">
        <v>135</v>
      </c>
      <c r="K82" s="14">
        <v>101.51678916313828</v>
      </c>
      <c r="L82" s="8">
        <f t="shared" si="108"/>
        <v>95.021215062446089</v>
      </c>
      <c r="M82" s="14">
        <v>99.738282864282411</v>
      </c>
      <c r="N82" s="8">
        <f t="shared" si="107"/>
        <v>95.171919100983757</v>
      </c>
      <c r="O82" s="15">
        <v>1.230866348261823</v>
      </c>
      <c r="P82" s="8">
        <f t="shared" si="76"/>
        <v>20.668506216733114</v>
      </c>
      <c r="Q82" s="19">
        <v>20.368203096867123</v>
      </c>
      <c r="R82" s="8">
        <f t="shared" si="77"/>
        <v>39.771073641312768</v>
      </c>
      <c r="S82" s="14">
        <v>51.785714285714285</v>
      </c>
      <c r="T82" s="8">
        <f t="shared" si="78"/>
        <v>51.785714285714278</v>
      </c>
      <c r="U82" s="15" t="s">
        <v>135</v>
      </c>
      <c r="V82" s="15" t="s">
        <v>135</v>
      </c>
      <c r="W82" s="14">
        <v>58.21</v>
      </c>
      <c r="X82" s="8">
        <f t="shared" si="79"/>
        <v>14.430510221611407</v>
      </c>
      <c r="Y82" s="14">
        <v>113.25291066464392</v>
      </c>
      <c r="Z82" s="8">
        <f t="shared" si="80"/>
        <v>60.368805669921002</v>
      </c>
      <c r="AA82" s="14">
        <v>12.315616692857862</v>
      </c>
      <c r="AB82" s="8">
        <f t="shared" si="81"/>
        <v>36.456696653737751</v>
      </c>
      <c r="AC82" s="14">
        <v>1.7214676232129928</v>
      </c>
      <c r="AD82" s="8">
        <f t="shared" si="82"/>
        <v>15.456715669615178</v>
      </c>
      <c r="AE82" s="14">
        <v>10.827067669172932</v>
      </c>
      <c r="AF82" s="8">
        <f t="shared" si="83"/>
        <v>26.233082706766915</v>
      </c>
      <c r="AG82" s="14">
        <v>25.490196078431371</v>
      </c>
      <c r="AH82" s="8">
        <f t="shared" si="84"/>
        <v>27.18954248366013</v>
      </c>
      <c r="AI82" s="19" t="s">
        <v>135</v>
      </c>
      <c r="AJ82" s="8" t="s">
        <v>135</v>
      </c>
      <c r="AK82" s="19" t="s">
        <v>135</v>
      </c>
      <c r="AL82" s="8" t="s">
        <v>135</v>
      </c>
      <c r="AM82" s="19" t="s">
        <v>135</v>
      </c>
      <c r="AN82" s="8" t="s">
        <v>135</v>
      </c>
      <c r="AO82" s="14">
        <v>780</v>
      </c>
      <c r="AP82" s="8">
        <f t="shared" si="85"/>
        <v>71.363220494053067</v>
      </c>
      <c r="AQ82" s="22" t="s">
        <v>135</v>
      </c>
      <c r="AR82" s="8" t="s">
        <v>135</v>
      </c>
      <c r="AS82" s="7">
        <f t="shared" si="86"/>
        <v>53.133590870001207</v>
      </c>
      <c r="AT82" s="19" t="s">
        <v>135</v>
      </c>
      <c r="AU82" s="7" t="s">
        <v>135</v>
      </c>
      <c r="AV82" s="19" t="s">
        <v>135</v>
      </c>
      <c r="AW82" s="7" t="s">
        <v>135</v>
      </c>
      <c r="AX82" s="19" t="s">
        <v>135</v>
      </c>
      <c r="AY82" s="7" t="s">
        <v>135</v>
      </c>
      <c r="AZ82" s="19" t="s">
        <v>135</v>
      </c>
      <c r="BA82" s="7" t="s">
        <v>135</v>
      </c>
      <c r="BB82" s="7" t="s">
        <v>135</v>
      </c>
      <c r="BC82" s="7" t="s">
        <v>135</v>
      </c>
      <c r="BD82" s="19" t="s">
        <v>135</v>
      </c>
      <c r="BE82" s="7" t="s">
        <v>135</v>
      </c>
      <c r="BF82" s="19" t="s">
        <v>135</v>
      </c>
      <c r="BG82" s="7" t="s">
        <v>135</v>
      </c>
      <c r="BH82" s="19" t="s">
        <v>135</v>
      </c>
      <c r="BI82" s="7" t="s">
        <v>135</v>
      </c>
      <c r="BJ82" s="15">
        <v>1.0746910263299303</v>
      </c>
      <c r="BK82" s="8">
        <f t="shared" si="87"/>
        <v>18.02175410973506</v>
      </c>
      <c r="BL82" s="14">
        <v>1.5384615384615385</v>
      </c>
      <c r="BM82" s="8">
        <f t="shared" si="88"/>
        <v>4.2821438489308523</v>
      </c>
      <c r="BN82" s="14">
        <v>2.2599999999999998</v>
      </c>
      <c r="BO82" s="8">
        <f t="shared" si="89"/>
        <v>1.8950192855944994</v>
      </c>
      <c r="BP82" s="14">
        <v>0.6420545746388443</v>
      </c>
      <c r="BQ82" s="8">
        <f t="shared" si="90"/>
        <v>16.308186195826647</v>
      </c>
      <c r="BR82" s="14">
        <v>49.4</v>
      </c>
      <c r="BS82" s="8">
        <f t="shared" si="91"/>
        <v>52.054794520547944</v>
      </c>
      <c r="BT82" s="14">
        <v>4.1399999999999997</v>
      </c>
      <c r="BU82" s="8">
        <f t="shared" si="92"/>
        <v>5.5555555555555562</v>
      </c>
      <c r="BV82" s="14">
        <v>0.9900000000000001</v>
      </c>
      <c r="BW82" s="8">
        <f t="shared" si="93"/>
        <v>9.0909090909090917</v>
      </c>
      <c r="BX82" s="14">
        <v>66.22266401590457</v>
      </c>
      <c r="BY82" s="8">
        <f t="shared" si="94"/>
        <v>75.303040257632588</v>
      </c>
      <c r="BZ82" s="7">
        <f t="shared" si="95"/>
        <v>22.813925358091531</v>
      </c>
      <c r="CA82" s="14">
        <v>22.8</v>
      </c>
      <c r="CB82" s="8">
        <f t="shared" si="96"/>
        <v>31.790295593976577</v>
      </c>
      <c r="CC82" s="14">
        <v>76.900000000000006</v>
      </c>
      <c r="CD82" s="8">
        <f t="shared" si="97"/>
        <v>69.148457872493481</v>
      </c>
      <c r="CE82" s="17">
        <v>46</v>
      </c>
      <c r="CF82" s="8">
        <f t="shared" si="98"/>
        <v>92</v>
      </c>
      <c r="CG82" s="17">
        <v>30</v>
      </c>
      <c r="CH82" s="8">
        <f t="shared" si="99"/>
        <v>100</v>
      </c>
      <c r="CI82" s="8">
        <v>14</v>
      </c>
      <c r="CJ82" s="8">
        <f t="shared" si="100"/>
        <v>77.777777777777786</v>
      </c>
      <c r="CK82" s="14">
        <v>98.88</v>
      </c>
      <c r="CL82" s="8">
        <f t="shared" si="101"/>
        <v>98.88</v>
      </c>
      <c r="CM82" s="14">
        <v>90.5</v>
      </c>
      <c r="CN82" s="8">
        <f t="shared" si="102"/>
        <v>90.5</v>
      </c>
      <c r="CO82" s="8" t="s">
        <v>135</v>
      </c>
      <c r="CP82" s="8" t="s">
        <v>135</v>
      </c>
      <c r="CQ82" s="8" t="s">
        <v>135</v>
      </c>
      <c r="CR82" s="8" t="s">
        <v>135</v>
      </c>
      <c r="CS82" s="14">
        <v>2.8765598453336461</v>
      </c>
      <c r="CT82" s="8">
        <f t="shared" si="103"/>
        <v>2.8765598453336461</v>
      </c>
      <c r="CU82" s="19">
        <v>99.998848278580169</v>
      </c>
      <c r="CV82" s="8">
        <f t="shared" si="104"/>
        <v>99.998848278580169</v>
      </c>
      <c r="CW82" s="14" t="s">
        <v>135</v>
      </c>
      <c r="CX82" s="14" t="s">
        <v>135</v>
      </c>
      <c r="CY82" s="14" t="s">
        <v>135</v>
      </c>
      <c r="CZ82" s="14" t="s">
        <v>135</v>
      </c>
      <c r="DA82" s="8" t="s">
        <v>135</v>
      </c>
      <c r="DB82" s="8" t="s">
        <v>135</v>
      </c>
      <c r="DC82" s="8" t="s">
        <v>135</v>
      </c>
      <c r="DD82" s="8" t="s">
        <v>135</v>
      </c>
      <c r="DE82" s="8" t="s">
        <v>135</v>
      </c>
      <c r="DF82" s="8" t="s">
        <v>135</v>
      </c>
      <c r="DG82" s="8" t="s">
        <v>135</v>
      </c>
      <c r="DH82" s="8" t="s">
        <v>135</v>
      </c>
      <c r="DI82" s="8" t="s">
        <v>135</v>
      </c>
      <c r="DJ82" s="8" t="s">
        <v>135</v>
      </c>
      <c r="DK82" s="8">
        <f t="shared" si="105"/>
        <v>73.663548818684632</v>
      </c>
      <c r="DL82" s="14">
        <v>0.93088407293933761</v>
      </c>
      <c r="DM82" s="8" t="s">
        <v>206</v>
      </c>
      <c r="DN82" s="8">
        <v>46.618186545444772</v>
      </c>
      <c r="DO82" s="8" t="s">
        <v>210</v>
      </c>
      <c r="DP82" s="8">
        <f t="shared" si="106"/>
        <v>43.595732979378539</v>
      </c>
      <c r="DQ82" s="17" t="s">
        <v>245</v>
      </c>
    </row>
    <row r="83" spans="1:121" ht="18.75" x14ac:dyDescent="0.25">
      <c r="A83" s="1">
        <v>64</v>
      </c>
      <c r="B83" s="9" t="s">
        <v>59</v>
      </c>
      <c r="C83" s="19">
        <v>102.01290761590505</v>
      </c>
      <c r="D83" s="8">
        <f t="shared" si="73"/>
        <v>97.696931828631719</v>
      </c>
      <c r="E83" s="19">
        <v>11.450201752551445</v>
      </c>
      <c r="F83" s="8">
        <f t="shared" si="74"/>
        <v>40.588275017900131</v>
      </c>
      <c r="G83" s="14">
        <v>110.52818653586407</v>
      </c>
      <c r="H83" s="8">
        <f t="shared" si="75"/>
        <v>100</v>
      </c>
      <c r="I83" s="8" t="s">
        <v>135</v>
      </c>
      <c r="J83" s="8" t="s">
        <v>135</v>
      </c>
      <c r="K83" s="14">
        <v>100.80502936957431</v>
      </c>
      <c r="L83" s="8">
        <f t="shared" si="108"/>
        <v>94.354997375947363</v>
      </c>
      <c r="M83" s="14">
        <v>99.797792225826882</v>
      </c>
      <c r="N83" s="8">
        <f t="shared" si="107"/>
        <v>95.228703918007014</v>
      </c>
      <c r="O83" s="15">
        <v>1.3271349902055394</v>
      </c>
      <c r="P83" s="8">
        <f t="shared" si="76"/>
        <v>19.169239722235822</v>
      </c>
      <c r="Q83" s="19">
        <v>21.914904616657189</v>
      </c>
      <c r="R83" s="8">
        <f t="shared" si="77"/>
        <v>42.791172162137251</v>
      </c>
      <c r="S83" s="14">
        <v>14.285714285714286</v>
      </c>
      <c r="T83" s="8">
        <f t="shared" si="78"/>
        <v>14.285714285714288</v>
      </c>
      <c r="U83" s="15" t="s">
        <v>135</v>
      </c>
      <c r="V83" s="15" t="s">
        <v>135</v>
      </c>
      <c r="W83" s="14">
        <v>26.27</v>
      </c>
      <c r="X83" s="8">
        <f t="shared" si="79"/>
        <v>31.975637609440426</v>
      </c>
      <c r="Y83" s="20">
        <v>143.90452651241142</v>
      </c>
      <c r="Z83" s="8">
        <f t="shared" si="80"/>
        <v>76.707471314128767</v>
      </c>
      <c r="AA83" s="14">
        <v>17.23941253301771</v>
      </c>
      <c r="AB83" s="8">
        <f t="shared" si="81"/>
        <v>51.032120345979095</v>
      </c>
      <c r="AC83" s="14">
        <v>1.4007767270841975</v>
      </c>
      <c r="AD83" s="8">
        <f t="shared" si="82"/>
        <v>12.577295846403327</v>
      </c>
      <c r="AE83" s="14">
        <v>10.913242009132421</v>
      </c>
      <c r="AF83" s="8">
        <f t="shared" si="83"/>
        <v>26.44187595129376</v>
      </c>
      <c r="AG83" s="14">
        <v>33.333333333333329</v>
      </c>
      <c r="AH83" s="8">
        <f t="shared" si="84"/>
        <v>35.55555555555555</v>
      </c>
      <c r="AI83" s="19" t="s">
        <v>135</v>
      </c>
      <c r="AJ83" s="8" t="s">
        <v>135</v>
      </c>
      <c r="AK83" s="19" t="s">
        <v>135</v>
      </c>
      <c r="AL83" s="8" t="s">
        <v>135</v>
      </c>
      <c r="AM83" s="19" t="s">
        <v>135</v>
      </c>
      <c r="AN83" s="8" t="s">
        <v>135</v>
      </c>
      <c r="AO83" s="14">
        <v>784</v>
      </c>
      <c r="AP83" s="8">
        <f t="shared" si="85"/>
        <v>71.729185727355897</v>
      </c>
      <c r="AQ83" s="22" t="s">
        <v>135</v>
      </c>
      <c r="AR83" s="8" t="s">
        <v>135</v>
      </c>
      <c r="AS83" s="7">
        <f t="shared" si="86"/>
        <v>54.008945110715359</v>
      </c>
      <c r="AT83" s="19" t="s">
        <v>135</v>
      </c>
      <c r="AU83" s="7" t="s">
        <v>135</v>
      </c>
      <c r="AV83" s="19" t="s">
        <v>135</v>
      </c>
      <c r="AW83" s="7" t="s">
        <v>135</v>
      </c>
      <c r="AX83" s="19" t="s">
        <v>135</v>
      </c>
      <c r="AY83" s="7" t="s">
        <v>135</v>
      </c>
      <c r="AZ83" s="19" t="s">
        <v>135</v>
      </c>
      <c r="BA83" s="7" t="s">
        <v>135</v>
      </c>
      <c r="BB83" s="7" t="s">
        <v>135</v>
      </c>
      <c r="BC83" s="7" t="s">
        <v>135</v>
      </c>
      <c r="BD83" s="19" t="s">
        <v>135</v>
      </c>
      <c r="BE83" s="7" t="s">
        <v>135</v>
      </c>
      <c r="BF83" s="19" t="s">
        <v>135</v>
      </c>
      <c r="BG83" s="7" t="s">
        <v>135</v>
      </c>
      <c r="BH83" s="19" t="s">
        <v>135</v>
      </c>
      <c r="BI83" s="7" t="s">
        <v>135</v>
      </c>
      <c r="BJ83" s="15">
        <v>0.20660208438547359</v>
      </c>
      <c r="BK83" s="8">
        <f t="shared" si="87"/>
        <v>3.4645603919006529</v>
      </c>
      <c r="BL83" s="14">
        <v>0.54824561403508765</v>
      </c>
      <c r="BM83" s="8">
        <f t="shared" si="88"/>
        <v>1.5259832794983847</v>
      </c>
      <c r="BN83" s="14">
        <v>0</v>
      </c>
      <c r="BO83" s="8">
        <f t="shared" si="89"/>
        <v>0</v>
      </c>
      <c r="BP83" s="14">
        <v>0.45024763619990993</v>
      </c>
      <c r="BQ83" s="8">
        <f t="shared" si="90"/>
        <v>11.436289959477712</v>
      </c>
      <c r="BR83" s="14">
        <v>52.5</v>
      </c>
      <c r="BS83" s="8">
        <f t="shared" si="91"/>
        <v>55.321390937829293</v>
      </c>
      <c r="BT83" s="14">
        <v>2.89</v>
      </c>
      <c r="BU83" s="8">
        <f t="shared" si="92"/>
        <v>7.9584775086505193</v>
      </c>
      <c r="BV83" s="14">
        <v>1.8800000000000001</v>
      </c>
      <c r="BW83" s="8">
        <f t="shared" si="93"/>
        <v>17.263544536271809</v>
      </c>
      <c r="BX83" s="14">
        <v>69.123179318992953</v>
      </c>
      <c r="BY83" s="8">
        <f t="shared" si="94"/>
        <v>78.601270914494819</v>
      </c>
      <c r="BZ83" s="7">
        <f t="shared" si="95"/>
        <v>21.946439691015399</v>
      </c>
      <c r="CA83" s="14">
        <v>39.49</v>
      </c>
      <c r="CB83" s="8">
        <f t="shared" si="96"/>
        <v>55.061349693251536</v>
      </c>
      <c r="CC83" s="14">
        <v>45.95</v>
      </c>
      <c r="CD83" s="8">
        <f t="shared" si="97"/>
        <v>41.318226778167435</v>
      </c>
      <c r="CE83" s="17">
        <v>50</v>
      </c>
      <c r="CF83" s="8">
        <f t="shared" si="98"/>
        <v>100</v>
      </c>
      <c r="CG83" s="17">
        <v>24</v>
      </c>
      <c r="CH83" s="8">
        <f t="shared" si="99"/>
        <v>80</v>
      </c>
      <c r="CI83" s="8">
        <v>15.333333333333334</v>
      </c>
      <c r="CJ83" s="8">
        <f t="shared" si="100"/>
        <v>85.18518518518519</v>
      </c>
      <c r="CK83" s="14">
        <v>100</v>
      </c>
      <c r="CL83" s="8">
        <f t="shared" si="101"/>
        <v>100</v>
      </c>
      <c r="CM83" s="14">
        <v>66.22</v>
      </c>
      <c r="CN83" s="8">
        <f t="shared" si="102"/>
        <v>66.22</v>
      </c>
      <c r="CO83" s="8" t="s">
        <v>135</v>
      </c>
      <c r="CP83" s="8" t="s">
        <v>135</v>
      </c>
      <c r="CQ83" s="8" t="s">
        <v>135</v>
      </c>
      <c r="CR83" s="8" t="s">
        <v>135</v>
      </c>
      <c r="CS83" s="14">
        <v>7.2554587290707921</v>
      </c>
      <c r="CT83" s="8">
        <f t="shared" si="103"/>
        <v>7.2554587290707921</v>
      </c>
      <c r="CU83" s="19">
        <v>99.532269329450514</v>
      </c>
      <c r="CV83" s="8">
        <f t="shared" si="104"/>
        <v>99.532269329450514</v>
      </c>
      <c r="CW83" s="14" t="s">
        <v>135</v>
      </c>
      <c r="CX83" s="14" t="s">
        <v>135</v>
      </c>
      <c r="CY83" s="14" t="s">
        <v>135</v>
      </c>
      <c r="CZ83" s="14" t="s">
        <v>135</v>
      </c>
      <c r="DA83" s="8" t="s">
        <v>135</v>
      </c>
      <c r="DB83" s="8" t="s">
        <v>135</v>
      </c>
      <c r="DC83" s="8" t="s">
        <v>135</v>
      </c>
      <c r="DD83" s="8" t="s">
        <v>135</v>
      </c>
      <c r="DE83" s="8" t="s">
        <v>135</v>
      </c>
      <c r="DF83" s="8" t="s">
        <v>135</v>
      </c>
      <c r="DG83" s="8" t="s">
        <v>135</v>
      </c>
      <c r="DH83" s="8" t="s">
        <v>135</v>
      </c>
      <c r="DI83" s="8" t="s">
        <v>135</v>
      </c>
      <c r="DJ83" s="8" t="s">
        <v>135</v>
      </c>
      <c r="DK83" s="8">
        <f t="shared" si="105"/>
        <v>70.508054412791736</v>
      </c>
      <c r="DL83" s="14">
        <v>0.93488791761608792</v>
      </c>
      <c r="DM83" s="8" t="s">
        <v>206</v>
      </c>
      <c r="DN83" s="8">
        <v>47.780800480300719</v>
      </c>
      <c r="DO83" s="8" t="s">
        <v>212</v>
      </c>
      <c r="DP83" s="8">
        <f t="shared" si="106"/>
        <v>42.880639532265654</v>
      </c>
      <c r="DQ83" s="17">
        <v>80</v>
      </c>
    </row>
    <row r="84" spans="1:121" ht="18.75" x14ac:dyDescent="0.25">
      <c r="A84" s="1">
        <v>6</v>
      </c>
      <c r="B84" s="9" t="s">
        <v>38</v>
      </c>
      <c r="C84" s="19">
        <v>97.51928697663854</v>
      </c>
      <c r="D84" s="8">
        <f t="shared" si="73"/>
        <v>93.393427894491282</v>
      </c>
      <c r="E84" s="19">
        <v>10.156503405685374</v>
      </c>
      <c r="F84" s="8">
        <f t="shared" si="74"/>
        <v>45.75826139957254</v>
      </c>
      <c r="G84" s="14">
        <v>100.46216699293555</v>
      </c>
      <c r="H84" s="8">
        <f t="shared" si="75"/>
        <v>100</v>
      </c>
      <c r="I84" s="8" t="s">
        <v>135</v>
      </c>
      <c r="J84" s="8" t="s">
        <v>135</v>
      </c>
      <c r="K84" s="14">
        <v>101.17487305407755</v>
      </c>
      <c r="L84" s="8">
        <f t="shared" si="108"/>
        <v>94.701176530886897</v>
      </c>
      <c r="M84" s="14">
        <v>97.957300757275547</v>
      </c>
      <c r="N84" s="8">
        <f t="shared" si="107"/>
        <v>93.472476518450023</v>
      </c>
      <c r="O84" s="15">
        <v>1.1304706155829336</v>
      </c>
      <c r="P84" s="8">
        <f t="shared" si="76"/>
        <v>22.504051339626113</v>
      </c>
      <c r="Q84" s="19">
        <v>39.733606557377051</v>
      </c>
      <c r="R84" s="8">
        <f t="shared" si="77"/>
        <v>77.584074791136175</v>
      </c>
      <c r="S84" s="14">
        <v>10.714285714285715</v>
      </c>
      <c r="T84" s="8">
        <f t="shared" si="78"/>
        <v>10.714285714285715</v>
      </c>
      <c r="U84" s="15" t="s">
        <v>135</v>
      </c>
      <c r="V84" s="15" t="s">
        <v>135</v>
      </c>
      <c r="W84" s="14">
        <v>18.260000000000002</v>
      </c>
      <c r="X84" s="8">
        <f t="shared" si="79"/>
        <v>46.002190580503836</v>
      </c>
      <c r="Y84" s="14">
        <v>62.741460887586065</v>
      </c>
      <c r="Z84" s="8">
        <f t="shared" si="80"/>
        <v>33.443970998549183</v>
      </c>
      <c r="AA84" s="14">
        <v>13.638574995223147</v>
      </c>
      <c r="AB84" s="8">
        <f t="shared" si="81"/>
        <v>40.37291869261017</v>
      </c>
      <c r="AC84" s="14">
        <v>2.2276540104082572</v>
      </c>
      <c r="AD84" s="8">
        <f t="shared" si="82"/>
        <v>20.001662642305877</v>
      </c>
      <c r="AE84" s="14">
        <v>7.6628352490421454</v>
      </c>
      <c r="AF84" s="8">
        <f t="shared" si="83"/>
        <v>18.566411238825033</v>
      </c>
      <c r="AG84" s="14">
        <v>27.27272727272727</v>
      </c>
      <c r="AH84" s="8">
        <f t="shared" si="84"/>
        <v>29.09090909090909</v>
      </c>
      <c r="AI84" s="19" t="s">
        <v>135</v>
      </c>
      <c r="AJ84" s="8" t="s">
        <v>135</v>
      </c>
      <c r="AK84" s="19" t="s">
        <v>135</v>
      </c>
      <c r="AL84" s="8" t="s">
        <v>135</v>
      </c>
      <c r="AM84" s="19" t="s">
        <v>135</v>
      </c>
      <c r="AN84" s="8" t="s">
        <v>135</v>
      </c>
      <c r="AO84" s="14">
        <v>167</v>
      </c>
      <c r="AP84" s="8">
        <f t="shared" si="85"/>
        <v>15.279048490393413</v>
      </c>
      <c r="AQ84" s="22" t="s">
        <v>135</v>
      </c>
      <c r="AR84" s="8" t="s">
        <v>135</v>
      </c>
      <c r="AS84" s="7">
        <f t="shared" si="86"/>
        <v>49.392324394836351</v>
      </c>
      <c r="AT84" s="19" t="s">
        <v>135</v>
      </c>
      <c r="AU84" s="7" t="s">
        <v>135</v>
      </c>
      <c r="AV84" s="19" t="s">
        <v>135</v>
      </c>
      <c r="AW84" s="7" t="s">
        <v>135</v>
      </c>
      <c r="AX84" s="19" t="s">
        <v>135</v>
      </c>
      <c r="AY84" s="7" t="s">
        <v>135</v>
      </c>
      <c r="AZ84" s="19" t="s">
        <v>135</v>
      </c>
      <c r="BA84" s="7" t="s">
        <v>135</v>
      </c>
      <c r="BB84" s="7" t="s">
        <v>135</v>
      </c>
      <c r="BC84" s="7" t="s">
        <v>135</v>
      </c>
      <c r="BD84" s="19" t="s">
        <v>135</v>
      </c>
      <c r="BE84" s="7" t="s">
        <v>135</v>
      </c>
      <c r="BF84" s="19" t="s">
        <v>135</v>
      </c>
      <c r="BG84" s="7" t="s">
        <v>135</v>
      </c>
      <c r="BH84" s="19" t="s">
        <v>135</v>
      </c>
      <c r="BI84" s="7" t="s">
        <v>135</v>
      </c>
      <c r="BJ84" s="15">
        <v>0</v>
      </c>
      <c r="BK84" s="8">
        <f t="shared" si="87"/>
        <v>0</v>
      </c>
      <c r="BL84" s="14">
        <v>0</v>
      </c>
      <c r="BM84" s="8">
        <f t="shared" si="88"/>
        <v>0</v>
      </c>
      <c r="BN84" s="14">
        <v>0</v>
      </c>
      <c r="BO84" s="8">
        <f t="shared" si="89"/>
        <v>0</v>
      </c>
      <c r="BP84" s="14">
        <v>0.42016806722689076</v>
      </c>
      <c r="BQ84" s="8">
        <f t="shared" si="90"/>
        <v>10.672268907563025</v>
      </c>
      <c r="BR84" s="14">
        <v>17</v>
      </c>
      <c r="BS84" s="8">
        <f t="shared" si="91"/>
        <v>17.913593256059006</v>
      </c>
      <c r="BT84" s="14">
        <v>0.31</v>
      </c>
      <c r="BU84" s="8">
        <f t="shared" si="92"/>
        <v>74.193548387096769</v>
      </c>
      <c r="BV84" s="14">
        <v>1.0900000000000001</v>
      </c>
      <c r="BW84" s="8">
        <f t="shared" si="93"/>
        <v>10.009182736455465</v>
      </c>
      <c r="BX84" s="14">
        <v>58.447802197802204</v>
      </c>
      <c r="BY84" s="8">
        <f t="shared" si="94"/>
        <v>66.462098245008605</v>
      </c>
      <c r="BZ84" s="7">
        <f t="shared" si="95"/>
        <v>22.406336441522861</v>
      </c>
      <c r="CA84" s="14">
        <v>27.76</v>
      </c>
      <c r="CB84" s="8">
        <f t="shared" si="96"/>
        <v>38.70607919687675</v>
      </c>
      <c r="CC84" s="14">
        <v>80.430000000000007</v>
      </c>
      <c r="CD84" s="8">
        <f t="shared" si="97"/>
        <v>72.322632856757494</v>
      </c>
      <c r="CE84" s="17">
        <v>50</v>
      </c>
      <c r="CF84" s="8">
        <f t="shared" si="98"/>
        <v>100</v>
      </c>
      <c r="CG84" s="17">
        <v>0</v>
      </c>
      <c r="CH84" s="8">
        <f t="shared" si="99"/>
        <v>0</v>
      </c>
      <c r="CI84" s="8">
        <v>11.333333333333332</v>
      </c>
      <c r="CJ84" s="8">
        <f t="shared" si="100"/>
        <v>62.962962962962955</v>
      </c>
      <c r="CK84" s="14">
        <v>96.03</v>
      </c>
      <c r="CL84" s="8">
        <f t="shared" si="101"/>
        <v>96.03</v>
      </c>
      <c r="CM84" s="14">
        <v>92.01</v>
      </c>
      <c r="CN84" s="8">
        <f t="shared" si="102"/>
        <v>92.01</v>
      </c>
      <c r="CO84" s="8" t="s">
        <v>135</v>
      </c>
      <c r="CP84" s="8" t="s">
        <v>135</v>
      </c>
      <c r="CQ84" s="8" t="s">
        <v>135</v>
      </c>
      <c r="CR84" s="8" t="s">
        <v>135</v>
      </c>
      <c r="CS84" s="14">
        <v>100</v>
      </c>
      <c r="CT84" s="8">
        <f t="shared" si="103"/>
        <v>100</v>
      </c>
      <c r="CU84" s="19">
        <v>99.634878113523129</v>
      </c>
      <c r="CV84" s="8">
        <f t="shared" si="104"/>
        <v>99.634878113523129</v>
      </c>
      <c r="CW84" s="14" t="s">
        <v>135</v>
      </c>
      <c r="CX84" s="14" t="s">
        <v>135</v>
      </c>
      <c r="CY84" s="14" t="s">
        <v>135</v>
      </c>
      <c r="CZ84" s="14" t="s">
        <v>135</v>
      </c>
      <c r="DA84" s="8" t="s">
        <v>135</v>
      </c>
      <c r="DB84" s="8" t="s">
        <v>135</v>
      </c>
      <c r="DC84" s="8" t="s">
        <v>135</v>
      </c>
      <c r="DD84" s="8" t="s">
        <v>135</v>
      </c>
      <c r="DE84" s="8" t="s">
        <v>135</v>
      </c>
      <c r="DF84" s="8" t="s">
        <v>135</v>
      </c>
      <c r="DG84" s="8" t="s">
        <v>135</v>
      </c>
      <c r="DH84" s="8" t="s">
        <v>135</v>
      </c>
      <c r="DI84" s="8" t="s">
        <v>135</v>
      </c>
      <c r="DJ84" s="8" t="s">
        <v>135</v>
      </c>
      <c r="DK84" s="8">
        <f t="shared" si="105"/>
        <v>73.518505903346693</v>
      </c>
      <c r="DL84" s="14">
        <v>1.0528799934251531</v>
      </c>
      <c r="DM84" s="8" t="s">
        <v>204</v>
      </c>
      <c r="DN84" s="8">
        <v>40.711266478943912</v>
      </c>
      <c r="DO84" s="8" t="s">
        <v>221</v>
      </c>
      <c r="DP84" s="8">
        <f t="shared" si="106"/>
        <v>42.073866117547347</v>
      </c>
      <c r="DQ84" s="17" t="s">
        <v>246</v>
      </c>
    </row>
    <row r="85" spans="1:121" ht="18.75" x14ac:dyDescent="0.25">
      <c r="A85" s="1">
        <v>75</v>
      </c>
      <c r="B85" s="9" t="s">
        <v>73</v>
      </c>
      <c r="C85" s="19">
        <v>99.79908015923202</v>
      </c>
      <c r="D85" s="8">
        <f t="shared" si="73"/>
        <v>95.576767281128753</v>
      </c>
      <c r="E85" s="19">
        <v>9.9558850526842946</v>
      </c>
      <c r="F85" s="8">
        <f t="shared" si="74"/>
        <v>46.680323776708967</v>
      </c>
      <c r="G85" s="14">
        <v>95.648172087491602</v>
      </c>
      <c r="H85" s="8">
        <f t="shared" si="75"/>
        <v>95.648172087491602</v>
      </c>
      <c r="I85" s="8" t="s">
        <v>135</v>
      </c>
      <c r="J85" s="8" t="s">
        <v>135</v>
      </c>
      <c r="K85" s="14">
        <v>101.76632291427643</v>
      </c>
      <c r="L85" s="8">
        <f t="shared" si="108"/>
        <v>95.25478234158976</v>
      </c>
      <c r="M85" s="14">
        <v>100.53459752415337</v>
      </c>
      <c r="N85" s="8">
        <f t="shared" si="107"/>
        <v>95.93177571984387</v>
      </c>
      <c r="O85" s="15">
        <v>1.3326267352583823</v>
      </c>
      <c r="P85" s="8">
        <f t="shared" si="76"/>
        <v>19.090243425203752</v>
      </c>
      <c r="Q85" s="19">
        <v>27.008895293942253</v>
      </c>
      <c r="R85" s="8">
        <f t="shared" si="77"/>
        <v>52.737728438651708</v>
      </c>
      <c r="S85" s="14">
        <v>78.571428571428569</v>
      </c>
      <c r="T85" s="8">
        <f t="shared" si="78"/>
        <v>78.571428571428569</v>
      </c>
      <c r="U85" s="15" t="s">
        <v>135</v>
      </c>
      <c r="V85" s="15" t="s">
        <v>135</v>
      </c>
      <c r="W85" s="14">
        <v>83.39</v>
      </c>
      <c r="X85" s="8">
        <f t="shared" si="79"/>
        <v>10.073150257824679</v>
      </c>
      <c r="Y85" s="14">
        <v>115.06239791138749</v>
      </c>
      <c r="Z85" s="8">
        <f t="shared" si="80"/>
        <v>61.333342327917606</v>
      </c>
      <c r="AA85" s="14">
        <v>12.17160260524853</v>
      </c>
      <c r="AB85" s="8">
        <f t="shared" si="81"/>
        <v>36.030386056649824</v>
      </c>
      <c r="AC85" s="14">
        <v>1.0987813200041288</v>
      </c>
      <c r="AD85" s="8">
        <f t="shared" si="82"/>
        <v>9.865739103875633</v>
      </c>
      <c r="AE85" s="14">
        <v>14.995131450827653</v>
      </c>
      <c r="AF85" s="8">
        <f t="shared" si="83"/>
        <v>36.331953911067835</v>
      </c>
      <c r="AG85" s="14">
        <v>25.925925925925924</v>
      </c>
      <c r="AH85" s="8">
        <f t="shared" si="84"/>
        <v>27.654320987654319</v>
      </c>
      <c r="AI85" s="19" t="s">
        <v>135</v>
      </c>
      <c r="AJ85" s="8" t="s">
        <v>135</v>
      </c>
      <c r="AK85" s="19" t="s">
        <v>135</v>
      </c>
      <c r="AL85" s="8" t="s">
        <v>135</v>
      </c>
      <c r="AM85" s="19" t="s">
        <v>135</v>
      </c>
      <c r="AN85" s="8" t="s">
        <v>135</v>
      </c>
      <c r="AO85" s="14">
        <v>408</v>
      </c>
      <c r="AP85" s="8">
        <f t="shared" si="85"/>
        <v>37.328453796889292</v>
      </c>
      <c r="AQ85" s="22" t="s">
        <v>135</v>
      </c>
      <c r="AR85" s="8" t="s">
        <v>135</v>
      </c>
      <c r="AS85" s="7">
        <f t="shared" si="86"/>
        <v>53.207237872261743</v>
      </c>
      <c r="AT85" s="19" t="s">
        <v>135</v>
      </c>
      <c r="AU85" s="7" t="s">
        <v>135</v>
      </c>
      <c r="AV85" s="19" t="s">
        <v>135</v>
      </c>
      <c r="AW85" s="7" t="s">
        <v>135</v>
      </c>
      <c r="AX85" s="19" t="s">
        <v>135</v>
      </c>
      <c r="AY85" s="7" t="s">
        <v>135</v>
      </c>
      <c r="AZ85" s="19" t="s">
        <v>135</v>
      </c>
      <c r="BA85" s="7" t="s">
        <v>135</v>
      </c>
      <c r="BB85" s="7" t="s">
        <v>135</v>
      </c>
      <c r="BC85" s="7" t="s">
        <v>135</v>
      </c>
      <c r="BD85" s="19" t="s">
        <v>135</v>
      </c>
      <c r="BE85" s="7" t="s">
        <v>135</v>
      </c>
      <c r="BF85" s="19" t="s">
        <v>135</v>
      </c>
      <c r="BG85" s="7" t="s">
        <v>135</v>
      </c>
      <c r="BH85" s="19" t="s">
        <v>135</v>
      </c>
      <c r="BI85" s="7" t="s">
        <v>135</v>
      </c>
      <c r="BJ85" s="15">
        <v>3.9054872095293888E-2</v>
      </c>
      <c r="BK85" s="8">
        <f t="shared" si="87"/>
        <v>0.65492060922118611</v>
      </c>
      <c r="BL85" s="14">
        <v>0.17889087656529518</v>
      </c>
      <c r="BM85" s="8">
        <f t="shared" si="88"/>
        <v>0.49792370336405262</v>
      </c>
      <c r="BN85" s="14">
        <v>0</v>
      </c>
      <c r="BO85" s="8">
        <f t="shared" si="89"/>
        <v>0</v>
      </c>
      <c r="BP85" s="14">
        <v>0.51763183435781301</v>
      </c>
      <c r="BQ85" s="8">
        <f t="shared" si="90"/>
        <v>13.147848592688449</v>
      </c>
      <c r="BR85" s="14">
        <v>55.3</v>
      </c>
      <c r="BS85" s="8">
        <f t="shared" si="91"/>
        <v>58.271865121180191</v>
      </c>
      <c r="BT85" s="14">
        <v>2.62</v>
      </c>
      <c r="BU85" s="8">
        <f t="shared" si="92"/>
        <v>8.778625954198473</v>
      </c>
      <c r="BV85" s="14">
        <v>1.68</v>
      </c>
      <c r="BW85" s="8">
        <f t="shared" si="93"/>
        <v>15.426997245179061</v>
      </c>
      <c r="BX85" s="14">
        <v>62.794494984837876</v>
      </c>
      <c r="BY85" s="8">
        <f t="shared" si="94"/>
        <v>71.404804594772742</v>
      </c>
      <c r="BZ85" s="7">
        <f t="shared" si="95"/>
        <v>21.02287322757552</v>
      </c>
      <c r="CA85" s="14">
        <v>36.200000000000003</v>
      </c>
      <c r="CB85" s="8">
        <f t="shared" si="96"/>
        <v>50.474065811489133</v>
      </c>
      <c r="CC85" s="14">
        <v>32.6</v>
      </c>
      <c r="CD85" s="8">
        <f t="shared" si="97"/>
        <v>29.313910619548604</v>
      </c>
      <c r="CE85" s="17">
        <v>46</v>
      </c>
      <c r="CF85" s="8">
        <f t="shared" si="98"/>
        <v>92</v>
      </c>
      <c r="CG85" s="17">
        <v>30</v>
      </c>
      <c r="CH85" s="8">
        <f t="shared" si="99"/>
        <v>100</v>
      </c>
      <c r="CI85" s="8">
        <v>10.666666666666666</v>
      </c>
      <c r="CJ85" s="8">
        <f t="shared" si="100"/>
        <v>59.259259259259252</v>
      </c>
      <c r="CK85" s="14">
        <v>100</v>
      </c>
      <c r="CL85" s="8">
        <f t="shared" si="101"/>
        <v>100</v>
      </c>
      <c r="CM85" s="14">
        <v>91.89</v>
      </c>
      <c r="CN85" s="8">
        <f t="shared" si="102"/>
        <v>91.89</v>
      </c>
      <c r="CO85" s="8" t="s">
        <v>135</v>
      </c>
      <c r="CP85" s="8" t="s">
        <v>135</v>
      </c>
      <c r="CQ85" s="8" t="s">
        <v>135</v>
      </c>
      <c r="CR85" s="8" t="s">
        <v>135</v>
      </c>
      <c r="CS85" s="14">
        <v>5.7879253005883857</v>
      </c>
      <c r="CT85" s="8">
        <f t="shared" si="103"/>
        <v>5.7879253005883857</v>
      </c>
      <c r="CU85" s="19">
        <v>99.96422086291723</v>
      </c>
      <c r="CV85" s="8">
        <f t="shared" si="104"/>
        <v>99.96422086291723</v>
      </c>
      <c r="CW85" s="14" t="s">
        <v>135</v>
      </c>
      <c r="CX85" s="14" t="s">
        <v>135</v>
      </c>
      <c r="CY85" s="14" t="s">
        <v>135</v>
      </c>
      <c r="CZ85" s="14" t="s">
        <v>135</v>
      </c>
      <c r="DA85" s="8" t="s">
        <v>135</v>
      </c>
      <c r="DB85" s="8" t="s">
        <v>135</v>
      </c>
      <c r="DC85" s="8" t="s">
        <v>135</v>
      </c>
      <c r="DD85" s="8" t="s">
        <v>135</v>
      </c>
      <c r="DE85" s="8" t="s">
        <v>135</v>
      </c>
      <c r="DF85" s="8" t="s">
        <v>135</v>
      </c>
      <c r="DG85" s="8" t="s">
        <v>135</v>
      </c>
      <c r="DH85" s="8" t="s">
        <v>135</v>
      </c>
      <c r="DI85" s="8" t="s">
        <v>135</v>
      </c>
      <c r="DJ85" s="8" t="s">
        <v>135</v>
      </c>
      <c r="DK85" s="8">
        <f t="shared" si="105"/>
        <v>69.854375761533632</v>
      </c>
      <c r="DL85" s="14">
        <v>0.69704251523497851</v>
      </c>
      <c r="DM85" s="8" t="s">
        <v>208</v>
      </c>
      <c r="DN85" s="8">
        <v>43.139447254322313</v>
      </c>
      <c r="DO85" s="8" t="s">
        <v>216</v>
      </c>
      <c r="DP85" s="8">
        <f t="shared" si="106"/>
        <v>42.053701360007317</v>
      </c>
      <c r="DQ85" s="17" t="s">
        <v>246</v>
      </c>
    </row>
    <row r="86" spans="1:121" ht="18.75" x14ac:dyDescent="0.25">
      <c r="A86" s="1">
        <v>38</v>
      </c>
      <c r="B86" s="9" t="s">
        <v>81</v>
      </c>
      <c r="C86" s="19">
        <v>100.91138741088643</v>
      </c>
      <c r="D86" s="8">
        <f t="shared" si="73"/>
        <v>96.642014888289694</v>
      </c>
      <c r="E86" s="19">
        <v>11.330441377052352</v>
      </c>
      <c r="F86" s="8">
        <f t="shared" si="74"/>
        <v>41.017284523818311</v>
      </c>
      <c r="G86" s="14">
        <v>103.07829056630253</v>
      </c>
      <c r="H86" s="8">
        <f t="shared" si="75"/>
        <v>100</v>
      </c>
      <c r="I86" s="8" t="s">
        <v>135</v>
      </c>
      <c r="J86" s="8" t="s">
        <v>135</v>
      </c>
      <c r="K86" s="14">
        <v>99.589361091378663</v>
      </c>
      <c r="L86" s="8">
        <f t="shared" si="108"/>
        <v>93.217113900127529</v>
      </c>
      <c r="M86" s="14">
        <v>100.24398540380525</v>
      </c>
      <c r="N86" s="8">
        <f t="shared" si="107"/>
        <v>95.654468828114318</v>
      </c>
      <c r="O86" s="15">
        <v>1.3817854074046401</v>
      </c>
      <c r="P86" s="8">
        <f t="shared" si="76"/>
        <v>18.411085132821359</v>
      </c>
      <c r="Q86" s="19">
        <v>24.483601719922437</v>
      </c>
      <c r="R86" s="8">
        <f t="shared" si="77"/>
        <v>47.806825294145852</v>
      </c>
      <c r="S86" s="14">
        <v>23.214285714285715</v>
      </c>
      <c r="T86" s="8">
        <f t="shared" si="78"/>
        <v>23.214285714285715</v>
      </c>
      <c r="U86" s="15" t="s">
        <v>135</v>
      </c>
      <c r="V86" s="15" t="s">
        <v>135</v>
      </c>
      <c r="W86" s="14">
        <v>44.22</v>
      </c>
      <c r="X86" s="8">
        <f t="shared" si="79"/>
        <v>18.995929443690642</v>
      </c>
      <c r="Y86" s="14">
        <v>138.22872335038932</v>
      </c>
      <c r="Z86" s="8">
        <f t="shared" si="80"/>
        <v>73.682017433093947</v>
      </c>
      <c r="AA86" s="14">
        <v>12.801332719113534</v>
      </c>
      <c r="AB86" s="8">
        <f t="shared" si="81"/>
        <v>37.894513554886601</v>
      </c>
      <c r="AC86" s="14">
        <v>1.1084440692357727</v>
      </c>
      <c r="AD86" s="8">
        <f t="shared" si="82"/>
        <v>9.952499008881313</v>
      </c>
      <c r="AE86" s="14">
        <v>7.2434607645875255</v>
      </c>
      <c r="AF86" s="8">
        <f t="shared" si="83"/>
        <v>17.550301810865189</v>
      </c>
      <c r="AG86" s="14">
        <v>29.629629629629626</v>
      </c>
      <c r="AH86" s="8">
        <f t="shared" si="84"/>
        <v>31.604938271604933</v>
      </c>
      <c r="AI86" s="19" t="s">
        <v>135</v>
      </c>
      <c r="AJ86" s="8" t="s">
        <v>135</v>
      </c>
      <c r="AK86" s="19" t="s">
        <v>135</v>
      </c>
      <c r="AL86" s="8" t="s">
        <v>135</v>
      </c>
      <c r="AM86" s="19" t="s">
        <v>135</v>
      </c>
      <c r="AN86" s="8" t="s">
        <v>135</v>
      </c>
      <c r="AO86" s="14">
        <v>798</v>
      </c>
      <c r="AP86" s="8">
        <f t="shared" si="85"/>
        <v>73.010064043915818</v>
      </c>
      <c r="AQ86" s="22" t="s">
        <v>135</v>
      </c>
      <c r="AR86" s="8" t="s">
        <v>135</v>
      </c>
      <c r="AS86" s="7">
        <f t="shared" si="86"/>
        <v>51.910222789902754</v>
      </c>
      <c r="AT86" s="19" t="s">
        <v>135</v>
      </c>
      <c r="AU86" s="7" t="s">
        <v>135</v>
      </c>
      <c r="AV86" s="19" t="s">
        <v>135</v>
      </c>
      <c r="AW86" s="7" t="s">
        <v>135</v>
      </c>
      <c r="AX86" s="19" t="s">
        <v>135</v>
      </c>
      <c r="AY86" s="7" t="s">
        <v>135</v>
      </c>
      <c r="AZ86" s="19" t="s">
        <v>135</v>
      </c>
      <c r="BA86" s="7" t="s">
        <v>135</v>
      </c>
      <c r="BB86" s="7" t="s">
        <v>135</v>
      </c>
      <c r="BC86" s="7" t="s">
        <v>135</v>
      </c>
      <c r="BD86" s="19" t="s">
        <v>135</v>
      </c>
      <c r="BE86" s="7" t="s">
        <v>135</v>
      </c>
      <c r="BF86" s="19" t="s">
        <v>135</v>
      </c>
      <c r="BG86" s="7" t="s">
        <v>135</v>
      </c>
      <c r="BH86" s="19" t="s">
        <v>135</v>
      </c>
      <c r="BI86" s="7" t="s">
        <v>135</v>
      </c>
      <c r="BJ86" s="15">
        <v>0.22065313327449251</v>
      </c>
      <c r="BK86" s="8">
        <f t="shared" si="87"/>
        <v>3.700185833872125</v>
      </c>
      <c r="BL86" s="14">
        <v>1.124859392575928</v>
      </c>
      <c r="BM86" s="8">
        <f t="shared" si="88"/>
        <v>3.1309263237402183</v>
      </c>
      <c r="BN86" s="14">
        <v>0</v>
      </c>
      <c r="BO86" s="8">
        <f t="shared" si="89"/>
        <v>0</v>
      </c>
      <c r="BP86" s="14">
        <v>0.20420070011668612</v>
      </c>
      <c r="BQ86" s="8">
        <f t="shared" si="90"/>
        <v>5.1866977829638268</v>
      </c>
      <c r="BR86" s="14">
        <v>38.200000000000003</v>
      </c>
      <c r="BS86" s="8">
        <f t="shared" si="91"/>
        <v>40.252897787144363</v>
      </c>
      <c r="BT86" s="14">
        <v>2.38</v>
      </c>
      <c r="BU86" s="8">
        <f t="shared" si="92"/>
        <v>9.6638655462184886</v>
      </c>
      <c r="BV86" s="14">
        <v>0.88</v>
      </c>
      <c r="BW86" s="8">
        <f t="shared" si="93"/>
        <v>8.0808080808080796</v>
      </c>
      <c r="BX86" s="14">
        <v>67.312600434823707</v>
      </c>
      <c r="BY86" s="8">
        <f t="shared" si="94"/>
        <v>76.542427516538623</v>
      </c>
      <c r="BZ86" s="7">
        <f t="shared" si="95"/>
        <v>18.319726108910714</v>
      </c>
      <c r="CA86" s="14">
        <v>37.340000000000003</v>
      </c>
      <c r="CB86" s="8">
        <f t="shared" si="96"/>
        <v>52.063580591187964</v>
      </c>
      <c r="CC86" s="14">
        <v>51.65</v>
      </c>
      <c r="CD86" s="8">
        <f t="shared" si="97"/>
        <v>46.443665138027157</v>
      </c>
      <c r="CE86" s="17">
        <v>50</v>
      </c>
      <c r="CF86" s="8">
        <f t="shared" si="98"/>
        <v>100</v>
      </c>
      <c r="CG86" s="17">
        <v>30</v>
      </c>
      <c r="CH86" s="8">
        <f t="shared" si="99"/>
        <v>100</v>
      </c>
      <c r="CI86" s="8">
        <v>14.666666666666666</v>
      </c>
      <c r="CJ86" s="8">
        <f t="shared" si="100"/>
        <v>81.481481481481481</v>
      </c>
      <c r="CK86" s="14">
        <v>100</v>
      </c>
      <c r="CL86" s="8">
        <f t="shared" si="101"/>
        <v>100</v>
      </c>
      <c r="CM86" s="14">
        <v>85.49</v>
      </c>
      <c r="CN86" s="8">
        <f t="shared" si="102"/>
        <v>85.49</v>
      </c>
      <c r="CO86" s="8" t="s">
        <v>135</v>
      </c>
      <c r="CP86" s="8" t="s">
        <v>135</v>
      </c>
      <c r="CQ86" s="8" t="s">
        <v>135</v>
      </c>
      <c r="CR86" s="8" t="s">
        <v>135</v>
      </c>
      <c r="CS86" s="14">
        <v>8.380085275542589</v>
      </c>
      <c r="CT86" s="8">
        <f t="shared" si="103"/>
        <v>8.380085275542589</v>
      </c>
      <c r="CU86" s="19">
        <v>99.954480721900836</v>
      </c>
      <c r="CV86" s="8">
        <f t="shared" si="104"/>
        <v>99.954480721900836</v>
      </c>
      <c r="CW86" s="14" t="s">
        <v>135</v>
      </c>
      <c r="CX86" s="14" t="s">
        <v>135</v>
      </c>
      <c r="CY86" s="14" t="s">
        <v>135</v>
      </c>
      <c r="CZ86" s="14" t="s">
        <v>135</v>
      </c>
      <c r="DA86" s="8" t="s">
        <v>135</v>
      </c>
      <c r="DB86" s="8" t="s">
        <v>135</v>
      </c>
      <c r="DC86" s="8" t="s">
        <v>135</v>
      </c>
      <c r="DD86" s="8" t="s">
        <v>135</v>
      </c>
      <c r="DE86" s="8" t="s">
        <v>135</v>
      </c>
      <c r="DF86" s="8" t="s">
        <v>135</v>
      </c>
      <c r="DG86" s="8" t="s">
        <v>135</v>
      </c>
      <c r="DH86" s="8" t="s">
        <v>135</v>
      </c>
      <c r="DI86" s="8" t="s">
        <v>135</v>
      </c>
      <c r="DJ86" s="8" t="s">
        <v>135</v>
      </c>
      <c r="DK86" s="8">
        <f t="shared" si="105"/>
        <v>74.868143689793328</v>
      </c>
      <c r="DL86" s="14">
        <v>0.77263905861931514</v>
      </c>
      <c r="DM86" s="8" t="s">
        <v>207</v>
      </c>
      <c r="DN86" s="8">
        <v>45.151199960233981</v>
      </c>
      <c r="DO86" s="8" t="s">
        <v>211</v>
      </c>
      <c r="DP86" s="8">
        <f t="shared" si="106"/>
        <v>41.386083463434446</v>
      </c>
      <c r="DQ86" s="17" t="s">
        <v>208</v>
      </c>
    </row>
    <row r="87" spans="1:121" ht="18.75" x14ac:dyDescent="0.25">
      <c r="A87" s="1">
        <v>5</v>
      </c>
      <c r="B87" s="9" t="s">
        <v>17</v>
      </c>
      <c r="C87" s="19">
        <v>100.7718251030924</v>
      </c>
      <c r="D87" s="8">
        <f t="shared" si="73"/>
        <v>96.508357201345433</v>
      </c>
      <c r="E87" s="19">
        <v>12.114356879543472</v>
      </c>
      <c r="F87" s="8">
        <f t="shared" si="74"/>
        <v>38.36307138415043</v>
      </c>
      <c r="G87" s="14">
        <v>115.90328543819848</v>
      </c>
      <c r="H87" s="8">
        <f t="shared" si="75"/>
        <v>100</v>
      </c>
      <c r="I87" s="8" t="s">
        <v>135</v>
      </c>
      <c r="J87" s="8" t="s">
        <v>135</v>
      </c>
      <c r="K87" s="14">
        <v>101.6833605929706</v>
      </c>
      <c r="L87" s="8">
        <f t="shared" si="108"/>
        <v>95.177128382674525</v>
      </c>
      <c r="M87" s="14">
        <v>100.28209733184075</v>
      </c>
      <c r="N87" s="8">
        <f t="shared" si="107"/>
        <v>95.69083586018678</v>
      </c>
      <c r="O87" s="15">
        <v>1.2574184231337893</v>
      </c>
      <c r="P87" s="8">
        <f t="shared" si="76"/>
        <v>20.232063013371519</v>
      </c>
      <c r="Q87" s="19">
        <v>28.749879734453675</v>
      </c>
      <c r="R87" s="8">
        <f t="shared" si="77"/>
        <v>56.137184937718608</v>
      </c>
      <c r="S87" s="14">
        <v>58.928571428571431</v>
      </c>
      <c r="T87" s="8">
        <f t="shared" si="78"/>
        <v>58.928571428571431</v>
      </c>
      <c r="U87" s="15" t="s">
        <v>135</v>
      </c>
      <c r="V87" s="15" t="s">
        <v>135</v>
      </c>
      <c r="W87" s="14">
        <v>10.95</v>
      </c>
      <c r="X87" s="8">
        <f t="shared" si="79"/>
        <v>76.712328767123296</v>
      </c>
      <c r="Y87" s="14">
        <v>114.46791441385557</v>
      </c>
      <c r="Z87" s="8">
        <f t="shared" si="80"/>
        <v>61.016456355399427</v>
      </c>
      <c r="AA87" s="14">
        <v>21.110551323453546</v>
      </c>
      <c r="AB87" s="8">
        <f t="shared" si="81"/>
        <v>62.4914679456231</v>
      </c>
      <c r="AC87" s="14">
        <v>0.4507967481245298</v>
      </c>
      <c r="AD87" s="8">
        <f t="shared" si="82"/>
        <v>4.0476144114421571</v>
      </c>
      <c r="AE87" s="14">
        <v>2.0153164046755339</v>
      </c>
      <c r="AF87" s="8">
        <f t="shared" si="83"/>
        <v>4.8829437054950953</v>
      </c>
      <c r="AG87" s="14">
        <v>9.0909090909090917</v>
      </c>
      <c r="AH87" s="8">
        <f t="shared" si="84"/>
        <v>9.696969696969699</v>
      </c>
      <c r="AI87" s="19" t="s">
        <v>135</v>
      </c>
      <c r="AJ87" s="8" t="s">
        <v>135</v>
      </c>
      <c r="AK87" s="19" t="s">
        <v>135</v>
      </c>
      <c r="AL87" s="8" t="s">
        <v>135</v>
      </c>
      <c r="AM87" s="19" t="s">
        <v>135</v>
      </c>
      <c r="AN87" s="8" t="s">
        <v>135</v>
      </c>
      <c r="AO87" s="14">
        <v>97</v>
      </c>
      <c r="AP87" s="8">
        <f t="shared" si="85"/>
        <v>8.8746569075937778</v>
      </c>
      <c r="AQ87" s="22" t="s">
        <v>135</v>
      </c>
      <c r="AR87" s="8" t="s">
        <v>135</v>
      </c>
      <c r="AS87" s="7">
        <f t="shared" si="86"/>
        <v>52.58397666651102</v>
      </c>
      <c r="AT87" s="19" t="s">
        <v>135</v>
      </c>
      <c r="AU87" s="7" t="s">
        <v>135</v>
      </c>
      <c r="AV87" s="19" t="s">
        <v>135</v>
      </c>
      <c r="AW87" s="7" t="s">
        <v>135</v>
      </c>
      <c r="AX87" s="19" t="s">
        <v>135</v>
      </c>
      <c r="AY87" s="7" t="s">
        <v>135</v>
      </c>
      <c r="AZ87" s="19" t="s">
        <v>135</v>
      </c>
      <c r="BA87" s="7" t="s">
        <v>135</v>
      </c>
      <c r="BB87" s="7" t="s">
        <v>135</v>
      </c>
      <c r="BC87" s="7" t="s">
        <v>135</v>
      </c>
      <c r="BD87" s="19" t="s">
        <v>135</v>
      </c>
      <c r="BE87" s="7" t="s">
        <v>135</v>
      </c>
      <c r="BF87" s="19" t="s">
        <v>135</v>
      </c>
      <c r="BG87" s="7" t="s">
        <v>135</v>
      </c>
      <c r="BH87" s="19" t="s">
        <v>135</v>
      </c>
      <c r="BI87" s="7" t="s">
        <v>135</v>
      </c>
      <c r="BJ87" s="15">
        <v>1.646605522714923E-2</v>
      </c>
      <c r="BK87" s="8">
        <f t="shared" si="87"/>
        <v>0.27612326816796151</v>
      </c>
      <c r="BL87" s="14">
        <v>6.9348127600554782E-2</v>
      </c>
      <c r="BM87" s="8">
        <f t="shared" si="88"/>
        <v>0.19302312772573191</v>
      </c>
      <c r="BN87" s="14">
        <v>3.31</v>
      </c>
      <c r="BO87" s="8">
        <f t="shared" si="89"/>
        <v>2.7754485996981386</v>
      </c>
      <c r="BP87" s="14">
        <v>0.199501246882793</v>
      </c>
      <c r="BQ87" s="8">
        <f t="shared" si="90"/>
        <v>5.0673316708229423</v>
      </c>
      <c r="BR87" s="14">
        <v>31.5</v>
      </c>
      <c r="BS87" s="8">
        <f t="shared" si="91"/>
        <v>33.192834562697577</v>
      </c>
      <c r="BT87" s="14">
        <v>2.71</v>
      </c>
      <c r="BU87" s="8">
        <f t="shared" si="92"/>
        <v>8.4870848708487081</v>
      </c>
      <c r="BV87" s="14">
        <v>2.13</v>
      </c>
      <c r="BW87" s="8">
        <f t="shared" si="93"/>
        <v>19.55922865013774</v>
      </c>
      <c r="BX87" s="14">
        <v>67.522783761391878</v>
      </c>
      <c r="BY87" s="8">
        <f t="shared" si="94"/>
        <v>76.781430941381885</v>
      </c>
      <c r="BZ87" s="7">
        <f t="shared" si="95"/>
        <v>18.291563211435083</v>
      </c>
      <c r="CA87" s="14">
        <v>26.29</v>
      </c>
      <c r="CB87" s="8">
        <f t="shared" si="96"/>
        <v>36.656441717791409</v>
      </c>
      <c r="CC87" s="14">
        <v>44.95</v>
      </c>
      <c r="CD87" s="8">
        <f t="shared" si="97"/>
        <v>40.419027065911344</v>
      </c>
      <c r="CE87" s="17">
        <v>43</v>
      </c>
      <c r="CF87" s="8">
        <f t="shared" si="98"/>
        <v>86</v>
      </c>
      <c r="CG87" s="17">
        <v>30</v>
      </c>
      <c r="CH87" s="8">
        <f t="shared" si="99"/>
        <v>100</v>
      </c>
      <c r="CI87" s="8">
        <v>13.333333333333332</v>
      </c>
      <c r="CJ87" s="8">
        <f t="shared" si="100"/>
        <v>74.074074074074076</v>
      </c>
      <c r="CK87" s="14">
        <v>86.75</v>
      </c>
      <c r="CL87" s="8">
        <f t="shared" si="101"/>
        <v>86.75</v>
      </c>
      <c r="CM87" s="14">
        <v>83.25</v>
      </c>
      <c r="CN87" s="8">
        <f t="shared" si="102"/>
        <v>83.25</v>
      </c>
      <c r="CO87" s="8" t="s">
        <v>135</v>
      </c>
      <c r="CP87" s="8" t="s">
        <v>135</v>
      </c>
      <c r="CQ87" s="8" t="s">
        <v>135</v>
      </c>
      <c r="CR87" s="8" t="s">
        <v>135</v>
      </c>
      <c r="CS87" s="14">
        <v>46.946657011827178</v>
      </c>
      <c r="CT87" s="8">
        <f t="shared" si="103"/>
        <v>46.946657011827178</v>
      </c>
      <c r="CU87" s="19">
        <v>99.982906775662045</v>
      </c>
      <c r="CV87" s="8">
        <f t="shared" si="104"/>
        <v>99.982906775662045</v>
      </c>
      <c r="CW87" s="14" t="s">
        <v>135</v>
      </c>
      <c r="CX87" s="14" t="s">
        <v>135</v>
      </c>
      <c r="CY87" s="14" t="s">
        <v>135</v>
      </c>
      <c r="CZ87" s="14" t="s">
        <v>135</v>
      </c>
      <c r="DA87" s="8" t="s">
        <v>135</v>
      </c>
      <c r="DB87" s="8" t="s">
        <v>135</v>
      </c>
      <c r="DC87" s="8" t="s">
        <v>135</v>
      </c>
      <c r="DD87" s="8" t="s">
        <v>135</v>
      </c>
      <c r="DE87" s="8" t="s">
        <v>135</v>
      </c>
      <c r="DF87" s="8" t="s">
        <v>135</v>
      </c>
      <c r="DG87" s="8" t="s">
        <v>135</v>
      </c>
      <c r="DH87" s="8" t="s">
        <v>135</v>
      </c>
      <c r="DI87" s="8" t="s">
        <v>135</v>
      </c>
      <c r="DJ87" s="8" t="s">
        <v>135</v>
      </c>
      <c r="DK87" s="8">
        <f t="shared" si="105"/>
        <v>72.675456293918444</v>
      </c>
      <c r="DL87" s="14">
        <v>1.0574536677142781</v>
      </c>
      <c r="DM87" s="8" t="s">
        <v>204</v>
      </c>
      <c r="DN87" s="8">
        <v>44.359778728090603</v>
      </c>
      <c r="DO87" s="8">
        <v>78</v>
      </c>
      <c r="DP87" s="8">
        <f t="shared" si="106"/>
        <v>41.170686537208333</v>
      </c>
      <c r="DQ87" s="17" t="s">
        <v>208</v>
      </c>
    </row>
    <row r="88" spans="1:121" ht="18.75" x14ac:dyDescent="0.25">
      <c r="A88" s="1">
        <v>79</v>
      </c>
      <c r="B88" s="10" t="s">
        <v>86</v>
      </c>
      <c r="C88" s="19">
        <v>101.85224158173563</v>
      </c>
      <c r="D88" s="8">
        <f t="shared" si="73"/>
        <v>97.543063274600044</v>
      </c>
      <c r="E88" s="19">
        <v>13.460452256599028</v>
      </c>
      <c r="F88" s="8">
        <f t="shared" si="74"/>
        <v>34.526621311342488</v>
      </c>
      <c r="G88" s="14">
        <v>108.28277700215763</v>
      </c>
      <c r="H88" s="8">
        <f t="shared" si="75"/>
        <v>100</v>
      </c>
      <c r="I88" s="8" t="s">
        <v>135</v>
      </c>
      <c r="J88" s="8" t="s">
        <v>135</v>
      </c>
      <c r="K88" s="14">
        <v>101.38380773195628</v>
      </c>
      <c r="L88" s="8">
        <f t="shared" si="108"/>
        <v>94.896742477410413</v>
      </c>
      <c r="M88" s="14">
        <v>100.94432772193468</v>
      </c>
      <c r="N88" s="8">
        <f t="shared" si="107"/>
        <v>96.322747051178453</v>
      </c>
      <c r="O88" s="15">
        <v>1.6096667595652348</v>
      </c>
      <c r="P88" s="8">
        <f t="shared" si="76"/>
        <v>15.80461832850942</v>
      </c>
      <c r="Q88" s="19">
        <v>21.188539087371772</v>
      </c>
      <c r="R88" s="8">
        <f t="shared" si="77"/>
        <v>41.37286654046143</v>
      </c>
      <c r="S88" s="14">
        <v>33.928571428571431</v>
      </c>
      <c r="T88" s="8">
        <f t="shared" si="78"/>
        <v>33.928571428571431</v>
      </c>
      <c r="U88" s="15" t="s">
        <v>135</v>
      </c>
      <c r="V88" s="15" t="s">
        <v>135</v>
      </c>
      <c r="W88" s="14">
        <v>31.34</v>
      </c>
      <c r="X88" s="8">
        <f t="shared" si="79"/>
        <v>26.802807913209957</v>
      </c>
      <c r="Y88" s="14">
        <v>119.35020888447191</v>
      </c>
      <c r="Z88" s="8">
        <f t="shared" si="80"/>
        <v>63.618935041291437</v>
      </c>
      <c r="AA88" s="14">
        <v>6.8780917931972247</v>
      </c>
      <c r="AB88" s="8">
        <f t="shared" si="81"/>
        <v>20.360531860866708</v>
      </c>
      <c r="AC88" s="14">
        <v>2.05315478440225</v>
      </c>
      <c r="AD88" s="8">
        <f t="shared" si="82"/>
        <v>18.434868771440808</v>
      </c>
      <c r="AE88" s="14">
        <v>9.0225563909774422</v>
      </c>
      <c r="AF88" s="8">
        <f t="shared" si="83"/>
        <v>21.860902255639093</v>
      </c>
      <c r="AG88" s="14">
        <v>42.857142857142854</v>
      </c>
      <c r="AH88" s="8">
        <f t="shared" si="84"/>
        <v>45.714285714285715</v>
      </c>
      <c r="AI88" s="19" t="s">
        <v>135</v>
      </c>
      <c r="AJ88" s="8" t="s">
        <v>135</v>
      </c>
      <c r="AK88" s="19" t="s">
        <v>135</v>
      </c>
      <c r="AL88" s="8" t="s">
        <v>135</v>
      </c>
      <c r="AM88" s="19" t="s">
        <v>135</v>
      </c>
      <c r="AN88" s="8" t="s">
        <v>135</v>
      </c>
      <c r="AO88" s="14">
        <v>159</v>
      </c>
      <c r="AP88" s="8">
        <f t="shared" si="85"/>
        <v>14.547118023787739</v>
      </c>
      <c r="AQ88" s="22" t="s">
        <v>135</v>
      </c>
      <c r="AR88" s="8" t="s">
        <v>135</v>
      </c>
      <c r="AS88" s="7">
        <f t="shared" si="86"/>
        <v>48.382311999506342</v>
      </c>
      <c r="AT88" s="19" t="s">
        <v>135</v>
      </c>
      <c r="AU88" s="7" t="s">
        <v>135</v>
      </c>
      <c r="AV88" s="19" t="s">
        <v>135</v>
      </c>
      <c r="AW88" s="7" t="s">
        <v>135</v>
      </c>
      <c r="AX88" s="19" t="s">
        <v>135</v>
      </c>
      <c r="AY88" s="7" t="s">
        <v>135</v>
      </c>
      <c r="AZ88" s="19" t="s">
        <v>135</v>
      </c>
      <c r="BA88" s="7" t="s">
        <v>135</v>
      </c>
      <c r="BB88" s="7" t="s">
        <v>135</v>
      </c>
      <c r="BC88" s="7" t="s">
        <v>135</v>
      </c>
      <c r="BD88" s="19" t="s">
        <v>135</v>
      </c>
      <c r="BE88" s="7" t="s">
        <v>135</v>
      </c>
      <c r="BF88" s="19" t="s">
        <v>135</v>
      </c>
      <c r="BG88" s="7" t="s">
        <v>135</v>
      </c>
      <c r="BH88" s="19" t="s">
        <v>135</v>
      </c>
      <c r="BI88" s="7" t="s">
        <v>135</v>
      </c>
      <c r="BJ88" s="15">
        <v>0.25654181631605949</v>
      </c>
      <c r="BK88" s="8">
        <f t="shared" si="87"/>
        <v>4.3020118520031989</v>
      </c>
      <c r="BL88" s="14">
        <v>1.5151515151515151</v>
      </c>
      <c r="BM88" s="8">
        <f t="shared" si="88"/>
        <v>4.2172628815228093</v>
      </c>
      <c r="BN88" s="14">
        <v>0</v>
      </c>
      <c r="BO88" s="8">
        <f t="shared" si="89"/>
        <v>0</v>
      </c>
      <c r="BP88" s="14">
        <v>0</v>
      </c>
      <c r="BQ88" s="8">
        <f t="shared" si="90"/>
        <v>0</v>
      </c>
      <c r="BR88" s="14">
        <v>68</v>
      </c>
      <c r="BS88" s="8">
        <f t="shared" si="91"/>
        <v>71.654373024236023</v>
      </c>
      <c r="BT88" s="14">
        <v>3.72</v>
      </c>
      <c r="BU88" s="8">
        <f t="shared" si="92"/>
        <v>6.182795698924731</v>
      </c>
      <c r="BV88" s="14">
        <v>0.36</v>
      </c>
      <c r="BW88" s="8">
        <f t="shared" si="93"/>
        <v>3.3057851239669414</v>
      </c>
      <c r="BX88" s="14">
        <v>61.388286334056396</v>
      </c>
      <c r="BY88" s="8">
        <f t="shared" si="94"/>
        <v>69.805778215903459</v>
      </c>
      <c r="BZ88" s="7">
        <f t="shared" si="95"/>
        <v>19.933500849569647</v>
      </c>
      <c r="CA88" s="14">
        <v>17.920000000000002</v>
      </c>
      <c r="CB88" s="8">
        <f t="shared" si="96"/>
        <v>24.98605688789738</v>
      </c>
      <c r="CC88" s="14">
        <v>43.73</v>
      </c>
      <c r="CD88" s="8">
        <f t="shared" si="97"/>
        <v>39.322003416958907</v>
      </c>
      <c r="CE88" s="17">
        <v>35</v>
      </c>
      <c r="CF88" s="8">
        <f t="shared" si="98"/>
        <v>70</v>
      </c>
      <c r="CG88" s="17">
        <v>24</v>
      </c>
      <c r="CH88" s="8">
        <f t="shared" si="99"/>
        <v>80</v>
      </c>
      <c r="CI88" s="8">
        <v>12</v>
      </c>
      <c r="CJ88" s="8">
        <f t="shared" si="100"/>
        <v>66.666666666666657</v>
      </c>
      <c r="CK88" s="14">
        <v>100</v>
      </c>
      <c r="CL88" s="8">
        <f t="shared" si="101"/>
        <v>100</v>
      </c>
      <c r="CM88" s="14">
        <v>84.460000000000008</v>
      </c>
      <c r="CN88" s="8">
        <f t="shared" si="102"/>
        <v>84.460000000000008</v>
      </c>
      <c r="CO88" s="8" t="s">
        <v>135</v>
      </c>
      <c r="CP88" s="8" t="s">
        <v>135</v>
      </c>
      <c r="CQ88" s="8" t="s">
        <v>135</v>
      </c>
      <c r="CR88" s="8" t="s">
        <v>135</v>
      </c>
      <c r="CS88" s="14">
        <v>10.205314009661835</v>
      </c>
      <c r="CT88" s="8">
        <f t="shared" si="103"/>
        <v>10.205314009661835</v>
      </c>
      <c r="CU88" s="19">
        <v>98.282458982488706</v>
      </c>
      <c r="CV88" s="8">
        <f t="shared" si="104"/>
        <v>98.282458982488706</v>
      </c>
      <c r="CW88" s="14" t="s">
        <v>135</v>
      </c>
      <c r="CX88" s="14" t="s">
        <v>135</v>
      </c>
      <c r="CY88" s="14" t="s">
        <v>135</v>
      </c>
      <c r="CZ88" s="14" t="s">
        <v>135</v>
      </c>
      <c r="DA88" s="8" t="s">
        <v>135</v>
      </c>
      <c r="DB88" s="8" t="s">
        <v>135</v>
      </c>
      <c r="DC88" s="8" t="s">
        <v>135</v>
      </c>
      <c r="DD88" s="8" t="s">
        <v>135</v>
      </c>
      <c r="DE88" s="8" t="s">
        <v>135</v>
      </c>
      <c r="DF88" s="8" t="s">
        <v>135</v>
      </c>
      <c r="DG88" s="8" t="s">
        <v>135</v>
      </c>
      <c r="DH88" s="8" t="s">
        <v>135</v>
      </c>
      <c r="DI88" s="8" t="s">
        <v>135</v>
      </c>
      <c r="DJ88" s="8" t="s">
        <v>135</v>
      </c>
      <c r="DK88" s="8">
        <f t="shared" si="105"/>
        <v>63.769166662630397</v>
      </c>
      <c r="DL88" s="14">
        <v>0.50261365412941594</v>
      </c>
      <c r="DM88" s="8">
        <v>85</v>
      </c>
      <c r="DN88" s="8">
        <v>36.872233530905611</v>
      </c>
      <c r="DO88" s="8">
        <v>85</v>
      </c>
      <c r="DP88" s="8">
        <f t="shared" si="106"/>
        <v>38.657717914659642</v>
      </c>
      <c r="DQ88" s="17">
        <v>85</v>
      </c>
    </row>
    <row r="89" spans="1:121" s="51" customFormat="1" ht="126" x14ac:dyDescent="0.25">
      <c r="B89" s="52"/>
      <c r="C89" s="53"/>
      <c r="D89" s="53"/>
      <c r="Q89" s="53"/>
      <c r="AA89" s="53"/>
      <c r="AB89" s="53"/>
      <c r="AE89" s="54" t="s">
        <v>249</v>
      </c>
      <c r="AG89" s="54" t="s">
        <v>249</v>
      </c>
      <c r="AI89" s="55"/>
      <c r="BH89" s="53"/>
      <c r="BP89" s="54" t="s">
        <v>250</v>
      </c>
      <c r="BV89" s="54" t="s">
        <v>251</v>
      </c>
      <c r="CE89" s="53"/>
      <c r="CF89" s="53"/>
      <c r="CG89" s="53"/>
      <c r="CH89" s="53"/>
      <c r="CI89" s="53"/>
      <c r="CJ89" s="53"/>
      <c r="CM89" s="53"/>
      <c r="CN89" s="53"/>
      <c r="CO89" s="53"/>
      <c r="CP89" s="53"/>
      <c r="CQ89" s="53"/>
      <c r="CR89" s="53"/>
      <c r="CS89" s="53"/>
      <c r="CT89" s="53"/>
      <c r="CU89" s="53"/>
      <c r="CV89" s="53"/>
      <c r="DQ89" s="53"/>
    </row>
  </sheetData>
  <autoFilter ref="A3:DQ89">
    <sortState ref="A6:DQ88">
      <sortCondition descending="1" ref="DP3"/>
    </sortState>
  </autoFilter>
  <mergeCells count="72">
    <mergeCell ref="CW2:CX2"/>
    <mergeCell ref="AV2:AW2"/>
    <mergeCell ref="AX2:AY2"/>
    <mergeCell ref="CU2:CV2"/>
    <mergeCell ref="BL2:BM2"/>
    <mergeCell ref="BN2:BO2"/>
    <mergeCell ref="BP2:BQ2"/>
    <mergeCell ref="BB2:BC2"/>
    <mergeCell ref="CA1:DK1"/>
    <mergeCell ref="DK2:DK3"/>
    <mergeCell ref="CE2:CF2"/>
    <mergeCell ref="CG2:CH2"/>
    <mergeCell ref="CI2:CJ2"/>
    <mergeCell ref="CK2:CL2"/>
    <mergeCell ref="CM2:CN2"/>
    <mergeCell ref="CA2:CB2"/>
    <mergeCell ref="CC2:CD2"/>
    <mergeCell ref="CO2:CP2"/>
    <mergeCell ref="CQ2:CR2"/>
    <mergeCell ref="CS2:CT2"/>
    <mergeCell ref="DA2:DB2"/>
    <mergeCell ref="DC2:DD2"/>
    <mergeCell ref="DE2:DF2"/>
    <mergeCell ref="DG2:DH2"/>
    <mergeCell ref="I2:J2"/>
    <mergeCell ref="AE2:AF2"/>
    <mergeCell ref="AG2:AH2"/>
    <mergeCell ref="AO2:AP2"/>
    <mergeCell ref="DI2:DJ2"/>
    <mergeCell ref="CY2:CZ2"/>
    <mergeCell ref="Q2:R2"/>
    <mergeCell ref="S2:T2"/>
    <mergeCell ref="M2:N2"/>
    <mergeCell ref="O2:P2"/>
    <mergeCell ref="AQ2:AR2"/>
    <mergeCell ref="BZ2:BZ3"/>
    <mergeCell ref="BR2:BS2"/>
    <mergeCell ref="BT2:BU2"/>
    <mergeCell ref="BV2:BW2"/>
    <mergeCell ref="BX2:BY2"/>
    <mergeCell ref="A1:A3"/>
    <mergeCell ref="B1:B3"/>
    <mergeCell ref="C1:AS1"/>
    <mergeCell ref="AS2:AS3"/>
    <mergeCell ref="W2:X2"/>
    <mergeCell ref="U2:V2"/>
    <mergeCell ref="Y2:Z2"/>
    <mergeCell ref="AA2:AB2"/>
    <mergeCell ref="AC2:AD2"/>
    <mergeCell ref="E2:F2"/>
    <mergeCell ref="K2:L2"/>
    <mergeCell ref="G2:H2"/>
    <mergeCell ref="AI2:AJ2"/>
    <mergeCell ref="AK2:AL2"/>
    <mergeCell ref="AM2:AN2"/>
    <mergeCell ref="C2:D2"/>
    <mergeCell ref="AT2:AU2"/>
    <mergeCell ref="DP1:DQ1"/>
    <mergeCell ref="DL1:DM1"/>
    <mergeCell ref="DN1:DO1"/>
    <mergeCell ref="DP2:DP3"/>
    <mergeCell ref="DQ2:DQ3"/>
    <mergeCell ref="DL2:DL3"/>
    <mergeCell ref="DM2:DM3"/>
    <mergeCell ref="DN2:DN3"/>
    <mergeCell ref="DO2:DO3"/>
    <mergeCell ref="BH2:BI2"/>
    <mergeCell ref="BJ2:BK2"/>
    <mergeCell ref="BD2:BE2"/>
    <mergeCell ref="BF2:BG2"/>
    <mergeCell ref="AT1:BZ1"/>
    <mergeCell ref="AZ2:BA2"/>
  </mergeCells>
  <phoneticPr fontId="3" type="noConversion"/>
  <pageMargins left="0.7" right="0.7" top="0.75" bottom="0.75" header="0.3" footer="0.3"/>
  <pageSetup paperSize="8" scale="20" orientation="portrait" r:id="rId1"/>
  <colBreaks count="3" manualBreakCount="3">
    <brk id="18" max="1048575" man="1"/>
    <brk id="62" max="1048575" man="1"/>
    <brk id="9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Владимирович Александр</dc:creator>
  <cp:lastModifiedBy>Голдобина Мария Александровна</cp:lastModifiedBy>
  <cp:lastPrinted>2021-10-18T08:06:06Z</cp:lastPrinted>
  <dcterms:created xsi:type="dcterms:W3CDTF">2021-02-08T17:12:04Z</dcterms:created>
  <dcterms:modified xsi:type="dcterms:W3CDTF">2021-10-20T11:46:04Z</dcterms:modified>
</cp:coreProperties>
</file>